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ОТЧЕТНОСТЬ\Отчетность для ПУБЛИКАЦИИ\Отчет по исполнению бюджета на сайт\за 2024 год\"/>
    </mc:Choice>
  </mc:AlternateContent>
  <xr:revisionPtr revIDLastSave="0" documentId="13_ncr:1_{FE82A0A1-AB92-4220-B98A-5F23D27A5B6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расходы" sheetId="1" r:id="rId1"/>
    <sheet name="доход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3" i="2" l="1"/>
  <c r="C8" i="2"/>
  <c r="D8" i="2"/>
  <c r="E23" i="2"/>
  <c r="D11" i="2"/>
  <c r="C11" i="2"/>
  <c r="D25" i="2"/>
  <c r="D21" i="1"/>
  <c r="C25" i="2"/>
  <c r="E18" i="2"/>
  <c r="E28" i="1" l="1"/>
  <c r="E29" i="1" l="1"/>
  <c r="E32" i="2"/>
  <c r="E31" i="2"/>
  <c r="E29" i="2"/>
  <c r="D26" i="1" l="1"/>
  <c r="C26" i="1"/>
  <c r="D24" i="2" l="1"/>
  <c r="C24" i="2"/>
  <c r="E20" i="2"/>
  <c r="E16" i="2"/>
  <c r="D45" i="1" l="1"/>
  <c r="C45" i="1"/>
  <c r="E46" i="1"/>
  <c r="C48" i="1" l="1"/>
  <c r="C41" i="1"/>
  <c r="C39" i="1"/>
  <c r="C37" i="1"/>
  <c r="C31" i="1"/>
  <c r="C21" i="1"/>
  <c r="C18" i="1"/>
  <c r="C16" i="1"/>
  <c r="D8" i="1"/>
  <c r="C8" i="1"/>
  <c r="D41" i="1"/>
  <c r="C50" i="1" l="1"/>
  <c r="E12" i="1"/>
  <c r="D18" i="1" l="1"/>
  <c r="E43" i="1" l="1"/>
  <c r="D39" i="1"/>
  <c r="D48" i="1" l="1"/>
  <c r="D37" i="1"/>
  <c r="D31" i="1"/>
  <c r="D16" i="1"/>
  <c r="E8" i="1"/>
  <c r="D33" i="2"/>
  <c r="D50" i="1" l="1"/>
  <c r="E28" i="2" l="1"/>
  <c r="E27" i="2"/>
  <c r="E26" i="2"/>
  <c r="E25" i="2"/>
  <c r="E24" i="2"/>
  <c r="E21" i="2"/>
  <c r="E19" i="2"/>
  <c r="E17" i="2"/>
  <c r="E15" i="2"/>
  <c r="E14" i="2"/>
  <c r="E13" i="2"/>
  <c r="E11" i="2"/>
  <c r="E10" i="2"/>
  <c r="E9" i="2"/>
  <c r="E49" i="1"/>
  <c r="E47" i="1"/>
  <c r="E44" i="1"/>
  <c r="E42" i="1"/>
  <c r="E40" i="1"/>
  <c r="E38" i="1"/>
  <c r="E36" i="1"/>
  <c r="E35" i="1"/>
  <c r="E34" i="1"/>
  <c r="E33" i="1"/>
  <c r="E32" i="1"/>
  <c r="E27" i="1"/>
  <c r="E25" i="1"/>
  <c r="E24" i="1"/>
  <c r="E23" i="1"/>
  <c r="E22" i="1"/>
  <c r="E20" i="1"/>
  <c r="E19" i="1"/>
  <c r="E17" i="1"/>
  <c r="E15" i="1"/>
  <c r="E14" i="1"/>
  <c r="E13" i="1"/>
  <c r="E11" i="1"/>
  <c r="E10" i="1"/>
  <c r="E9" i="1"/>
  <c r="E41" i="1" l="1"/>
  <c r="E26" i="1"/>
  <c r="E39" i="1"/>
  <c r="E45" i="1"/>
  <c r="E37" i="1"/>
  <c r="E16" i="1"/>
  <c r="E21" i="1"/>
  <c r="E48" i="1"/>
  <c r="E18" i="1"/>
  <c r="E31" i="1"/>
  <c r="E8" i="2"/>
  <c r="E33" i="2"/>
  <c r="E50" i="1" l="1"/>
</calcChain>
</file>

<file path=xl/sharedStrings.xml><?xml version="1.0" encoding="utf-8"?>
<sst xmlns="http://schemas.openxmlformats.org/spreadsheetml/2006/main" count="156" uniqueCount="146">
  <si>
    <t xml:space="preserve">Отчет об исполнении расходов бюджета городского округа ЗАТО Свободный </t>
  </si>
  <si>
    <t>тыс. руб.</t>
  </si>
  <si>
    <t>Наименование раздела, подраздела, целевой статьи или вида расхода</t>
  </si>
  <si>
    <t xml:space="preserve">Код раздела,подраздела, классификации,расходов  бюджета  </t>
  </si>
  <si>
    <t>утверждено по бюджету</t>
  </si>
  <si>
    <t>исполнено</t>
  </si>
  <si>
    <t>% исполнения к годовому плану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</si>
  <si>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</si>
  <si>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</si>
  <si>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</si>
  <si>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</si>
  <si>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</si>
  <si>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01 03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</si>
  <si>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</si>
  <si>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01 04</t>
  </si>
  <si>
    <t>Судебная система</t>
  </si>
  <si>
    <t>01 05</t>
  </si>
  <si>
    <t>-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</si>
  <si>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</si>
  <si>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01 06</t>
  </si>
  <si>
    <t>Резервные фонды</t>
  </si>
  <si>
    <t>01 11</t>
  </si>
  <si>
    <t>Другие общегосударственные вопросы</t>
  </si>
  <si>
    <t>01 13</t>
  </si>
  <si>
    <t>Национальная оборона</t>
  </si>
  <si>
    <t>02 00</t>
  </si>
  <si>
    <t>Мобилизационная  и вневойсковая подготовка</t>
  </si>
  <si>
    <t xml:space="preserve">02 03 </t>
  </si>
  <si>
    <t>Национальная безопасность и правоохранительная деятельность</t>
  </si>
  <si>
    <t>03 00</t>
  </si>
  <si>
    <t>Обеспечение пожарной безопасности</t>
  </si>
  <si>
    <t>03 10</t>
  </si>
  <si>
    <t xml:space="preserve">Другие вопросы в области национальной безопасности и правоохранительной деятельности </t>
  </si>
  <si>
    <t>03 14</t>
  </si>
  <si>
    <t>Национальная  экономика</t>
  </si>
  <si>
    <t>04 00</t>
  </si>
  <si>
    <t>Сельское хозяйство и рыболовство</t>
  </si>
  <si>
    <t>04 05</t>
  </si>
  <si>
    <t>Водное хозяйство</t>
  </si>
  <si>
    <t>04 06</t>
  </si>
  <si>
    <t>Дорожное хозяйство (дорожные фонды)</t>
  </si>
  <si>
    <t>04 09</t>
  </si>
  <si>
    <t>Другие вопросы в области национальной экономики</t>
  </si>
  <si>
    <t>04 12</t>
  </si>
  <si>
    <t>Жилищно-коммунальное хозяйство</t>
  </si>
  <si>
    <t>05 00</t>
  </si>
  <si>
    <t>Жилищное хозяйство</t>
  </si>
  <si>
    <t xml:space="preserve">05 01 </t>
  </si>
  <si>
    <t>Коммунальное хозяйство</t>
  </si>
  <si>
    <t>05 02</t>
  </si>
  <si>
    <t>Благоустройство</t>
  </si>
  <si>
    <t>05 03</t>
  </si>
  <si>
    <t>Образование</t>
  </si>
  <si>
    <t>07 00</t>
  </si>
  <si>
    <t>Дошкольное образование</t>
  </si>
  <si>
    <t>07 01</t>
  </si>
  <si>
    <t>Общее образование</t>
  </si>
  <si>
    <t>07 02</t>
  </si>
  <si>
    <t>Дополнительное образование детей</t>
  </si>
  <si>
    <t>07 03</t>
  </si>
  <si>
    <t>Молодежная политика и оздоровление детей</t>
  </si>
  <si>
    <t>07 07</t>
  </si>
  <si>
    <t>Другие вопросы в области образования</t>
  </si>
  <si>
    <t>07 09</t>
  </si>
  <si>
    <t>Культура, кинематография</t>
  </si>
  <si>
    <t>08 00</t>
  </si>
  <si>
    <t>Культура</t>
  </si>
  <si>
    <t>08 01</t>
  </si>
  <si>
    <t>Здравоохранение</t>
  </si>
  <si>
    <t>09 00</t>
  </si>
  <si>
    <t>Санитарно-эпидемиологическое благополучие</t>
  </si>
  <si>
    <t>09 07</t>
  </si>
  <si>
    <t>Социальная политика</t>
  </si>
  <si>
    <t>10 00</t>
  </si>
  <si>
    <t>Пенсионное обеспечение</t>
  </si>
  <si>
    <t>10 01</t>
  </si>
  <si>
    <t>Социальное обеспечение населения</t>
  </si>
  <si>
    <t>10 03</t>
  </si>
  <si>
    <t>Другие вопросы в области социальной политики</t>
  </si>
  <si>
    <t>10 06</t>
  </si>
  <si>
    <t>Физическая культура и спорт</t>
  </si>
  <si>
    <t>11 00</t>
  </si>
  <si>
    <t>Массовый спорт</t>
  </si>
  <si>
    <t>11 02</t>
  </si>
  <si>
    <t>Средства массовой информации</t>
  </si>
  <si>
    <t>12 00</t>
  </si>
  <si>
    <t>Другие вопросы в области средств массовой информации</t>
  </si>
  <si>
    <t>12 04</t>
  </si>
  <si>
    <t>ВСЕГО РАСХОДОВ:</t>
  </si>
  <si>
    <t xml:space="preserve">Отчет об исполнении доходов бюджета городского округа ЗАТО Свободный </t>
  </si>
  <si>
    <t>Налоговые и неналоговые доходы</t>
  </si>
  <si>
    <t>1 00 00000</t>
  </si>
  <si>
    <t>Налог на доходы физических лиц</t>
  </si>
  <si>
    <t>1 01 02000</t>
  </si>
  <si>
    <t>Акцизы по подакцизным товарам (продукции), производимыми на территории РФ</t>
  </si>
  <si>
    <t>1 03 02000</t>
  </si>
  <si>
    <t>Налог, взимаемый в связи с применением упрощенной системы налогообложения</t>
  </si>
  <si>
    <t>1 05 01000</t>
  </si>
  <si>
    <t>Единый налог на вмененный доход для отдельных видов деятельности</t>
  </si>
  <si>
    <t>1 05 02000</t>
  </si>
  <si>
    <t>Налог, взимаемый в связи с применением патентной системы налогообложения</t>
  </si>
  <si>
    <t>1 05 04000</t>
  </si>
  <si>
    <t>Налог на имущество физических лиц</t>
  </si>
  <si>
    <t>1 06 01000</t>
  </si>
  <si>
    <t>1 06 06000</t>
  </si>
  <si>
    <t>Государственная пошлина</t>
  </si>
  <si>
    <t>1 08 00000</t>
  </si>
  <si>
    <t>1 11 00000</t>
  </si>
  <si>
    <t>Платежи при пользовании природными ресурсами</t>
  </si>
  <si>
    <t>1 12 00000</t>
  </si>
  <si>
    <t>Доходы от оказания платных услуг и компенсации затрат  государства</t>
  </si>
  <si>
    <t>1 13 00000</t>
  </si>
  <si>
    <t>Доходы от продажи материальных и нематериальных активов</t>
  </si>
  <si>
    <t>1 14 00000</t>
  </si>
  <si>
    <t>Штрафы, санкции, возмещение ущерба</t>
  </si>
  <si>
    <t>1 16 00000</t>
  </si>
  <si>
    <t>Безвозмездные поступления</t>
  </si>
  <si>
    <t>2 00 00000</t>
  </si>
  <si>
    <t>Безвозмездные поступления от других бюджетов бюджетной системы РФ</t>
  </si>
  <si>
    <t>2 02 00000</t>
  </si>
  <si>
    <t>Дотации бюджетам бюджетной системы РФ</t>
  </si>
  <si>
    <t>2 02 10000</t>
  </si>
  <si>
    <t>Субсидии бюджета бюджетной системы РФ</t>
  </si>
  <si>
    <t>2 02 20000</t>
  </si>
  <si>
    <t>Субвенции бюджетам бюджетной системы РФ</t>
  </si>
  <si>
    <t>2 02 30000</t>
  </si>
  <si>
    <t>Иные межбюджетные трансферты</t>
  </si>
  <si>
    <t>2 02 40000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</si>
  <si>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</si>
  <si>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</si>
  <si>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</si>
  <si>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2 19 00000</t>
  </si>
  <si>
    <t>ВСЕГО ДОХОДОВ:</t>
  </si>
  <si>
    <t>Доходы от использования имущества, находящегося в государственной и муниципальной собственности</t>
  </si>
  <si>
    <t>Невыясненые поступления</t>
  </si>
  <si>
    <t>Физическая культура</t>
  </si>
  <si>
    <t>Земельный налог</t>
  </si>
  <si>
    <t>11 01</t>
  </si>
  <si>
    <t>05 05</t>
  </si>
  <si>
    <t>Другие вопросы в области жилищно-комунального хозяйства</t>
  </si>
  <si>
    <t>2 08 04000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</si>
  <si>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</si>
  <si>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 01.01.2025 год</t>
  </si>
  <si>
    <t>1 17 01000</t>
  </si>
  <si>
    <t>1 17 15000</t>
  </si>
  <si>
    <t>Инициативые платежи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</si>
</sst>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1" fillId="0" borderId="0" xfId="0" applyNumberFormat="1" applyFont="1"/>
    <xf numFmtId="0" fontId="4" fillId="0" borderId="0" xfId="0" applyFont="1" applyBorder="1" applyAlignment="1">
      <alignment vertical="center"/>
    </xf>
    <xf numFmtId="0" fontId="6" fillId="0" borderId="0" xfId="0" applyFont="1"/>
    <xf numFmtId="0" fontId="1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 vertical="distributed" textRotation="90" wrapText="1"/>
    </xf>
    <xf numFmtId="164" fontId="4" fillId="0" borderId="0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164" fontId="1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/>
    <xf numFmtId="4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4" fontId="1" fillId="0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2"/>
  <sheetViews>
    <sheetView tabSelected="1" topLeftCell="A19" zoomScaleNormal="100" workbookViewId="0">
      <selection activeCell="C19" sqref="C1:C1048576"/>
    </sheetView>
  </sheetViews>
  <sheetFormatPr defaultColWidth="9.140625" defaultRowHeight="12.75" x14ac:dyDescent="0.2"/>
  <cols>
    <col min="1" max="1" width="61.140625" style="1" customWidth="1"/>
    <col min="2" max="2" width="13" style="14" customWidth="1"/>
    <col min="3" max="3" width="15" style="14" customWidth="1"/>
    <col min="4" max="4" width="14.7109375" style="14" customWidth="1"/>
    <col min="5" max="5" width="11.28515625" style="14" customWidth="1"/>
    <col min="6" max="6" width="2.7109375" style="1" customWidth="1"/>
    <col min="7" max="7" width="4.85546875" style="1" customWidth="1"/>
    <col min="8" max="1021" width="9.140625" style="1"/>
    <col min="1022" max="1024" width="11.5703125" customWidth="1"/>
  </cols>
  <sheetData>
    <row r="1" spans="1:1024" ht="1.5" customHeight="1" x14ac:dyDescent="0.2">
      <c r="A1" s="59"/>
      <c r="B1" s="59"/>
      <c r="C1" s="59"/>
      <c r="D1" s="59"/>
      <c r="E1" s="59"/>
    </row>
    <row r="2" spans="1:1024" ht="54" customHeight="1" x14ac:dyDescent="0.2">
      <c r="A2" s="58" t="s">
        <v>0</v>
      </c>
      <c r="B2" s="58"/>
      <c r="C2" s="58"/>
      <c r="D2" s="58"/>
      <c r="E2" s="58"/>
    </row>
    <row r="3" spans="1:1024" ht="20.25" x14ac:dyDescent="0.2">
      <c r="A3" s="60" t="s">
        <v>142</v>
      </c>
      <c r="B3" s="60"/>
      <c r="C3" s="60"/>
      <c r="D3" s="60"/>
      <c r="E3" s="60"/>
    </row>
    <row r="4" spans="1:1024" ht="3.75" customHeight="1" x14ac:dyDescent="0.2"/>
    <row r="5" spans="1:1024" ht="22.5" customHeight="1" x14ac:dyDescent="0.2">
      <c r="A5" s="3"/>
      <c r="B5" s="30"/>
      <c r="E5" s="42" t="s">
        <v>1</v>
      </c>
    </row>
    <row r="6" spans="1:1024" ht="116.25" customHeight="1" x14ac:dyDescent="0.2">
      <c r="A6" s="21" t="s">
        <v>2</v>
      </c>
      <c r="B6" s="31" t="s">
        <v>3</v>
      </c>
      <c r="C6" s="31" t="s">
        <v>4</v>
      </c>
      <c r="D6" s="40" t="s">
        <v>5</v>
      </c>
      <c r="E6" s="37" t="s">
        <v>6</v>
      </c>
    </row>
    <row r="7" spans="1:1024" s="3" customFormat="1" x14ac:dyDescent="0.2">
      <c r="A7" s="4">
        <v>2</v>
      </c>
      <c r="B7" s="32">
        <v>3</v>
      </c>
      <c r="C7" s="32">
        <v>6</v>
      </c>
      <c r="D7" s="32">
        <v>7</v>
      </c>
      <c r="E7" s="32">
        <v>8</v>
      </c>
      <c r="AMH7"/>
      <c r="AMI7"/>
      <c r="AMJ7"/>
    </row>
    <row r="8" spans="1:1024" s="15" customFormat="1" ht="17.25" customHeight="1" x14ac:dyDescent="0.2">
      <c r="A8" s="26" t="s">
        <v>7</v>
      </c>
      <c r="B8" s="27" t="s">
        <v>8</v>
      </c>
      <c r="C8" s="43">
        <f>C9+C10+C11+C12+C13+C14+C15</f>
        <v>125865.84</v>
      </c>
      <c r="D8" s="43">
        <f>D9+D10+D11+D12+D13+D14+D15</f>
        <v>105774.48999999999</v>
      </c>
      <c r="E8" s="45">
        <f>D8/C8*100</f>
        <v>84.037487852144793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SG8" s="14"/>
      <c r="SH8" s="14"/>
      <c r="SI8" s="14"/>
      <c r="SJ8" s="14"/>
      <c r="SK8" s="14"/>
      <c r="SL8" s="14"/>
      <c r="SM8" s="14"/>
      <c r="SN8" s="14"/>
      <c r="SO8" s="14"/>
      <c r="SP8" s="14"/>
      <c r="SQ8" s="14"/>
      <c r="SR8" s="14"/>
      <c r="SS8" s="14"/>
      <c r="ST8" s="14"/>
      <c r="SU8" s="14"/>
      <c r="SV8" s="14"/>
      <c r="SW8" s="14"/>
      <c r="SX8" s="14"/>
      <c r="SY8" s="14"/>
      <c r="SZ8" s="14"/>
      <c r="TA8" s="14"/>
      <c r="TB8" s="14"/>
      <c r="TC8" s="14"/>
      <c r="TD8" s="14"/>
      <c r="TE8" s="14"/>
      <c r="TF8" s="14"/>
      <c r="TG8" s="14"/>
      <c r="TH8" s="14"/>
      <c r="TI8" s="14"/>
      <c r="TJ8" s="14"/>
      <c r="TK8" s="14"/>
      <c r="TL8" s="14"/>
      <c r="TM8" s="14"/>
      <c r="TN8" s="14"/>
      <c r="TO8" s="14"/>
      <c r="TP8" s="14"/>
      <c r="TQ8" s="14"/>
      <c r="TR8" s="14"/>
      <c r="TS8" s="14"/>
      <c r="TT8" s="14"/>
      <c r="TU8" s="14"/>
      <c r="TV8" s="14"/>
      <c r="TW8" s="14"/>
      <c r="TX8" s="14"/>
      <c r="TY8" s="14"/>
      <c r="TZ8" s="14"/>
      <c r="UA8" s="14"/>
      <c r="UB8" s="14"/>
      <c r="UC8" s="14"/>
      <c r="UD8" s="14"/>
      <c r="UE8" s="14"/>
      <c r="UF8" s="14"/>
      <c r="UG8" s="14"/>
      <c r="UH8" s="14"/>
      <c r="UI8" s="14"/>
      <c r="UJ8" s="14"/>
      <c r="UK8" s="14"/>
      <c r="UL8" s="14"/>
      <c r="UM8" s="14"/>
      <c r="UN8" s="14"/>
      <c r="UO8" s="14"/>
      <c r="UP8" s="14"/>
      <c r="UQ8" s="14"/>
      <c r="UR8" s="14"/>
      <c r="US8" s="14"/>
      <c r="UT8" s="14"/>
      <c r="UU8" s="14"/>
      <c r="UV8" s="14"/>
      <c r="UW8" s="14"/>
      <c r="UX8" s="14"/>
      <c r="UY8" s="14"/>
      <c r="UZ8" s="14"/>
      <c r="VA8" s="14"/>
      <c r="VB8" s="14"/>
      <c r="VC8" s="14"/>
      <c r="VD8" s="14"/>
      <c r="VE8" s="14"/>
      <c r="VF8" s="14"/>
      <c r="VG8" s="14"/>
      <c r="VH8" s="14"/>
      <c r="VI8" s="14"/>
      <c r="VJ8" s="14"/>
      <c r="VK8" s="14"/>
      <c r="VL8" s="14"/>
      <c r="VM8" s="14"/>
      <c r="VN8" s="14"/>
      <c r="VO8" s="14"/>
      <c r="VP8" s="14"/>
      <c r="VQ8" s="14"/>
      <c r="VR8" s="14"/>
      <c r="VS8" s="14"/>
      <c r="VT8" s="14"/>
      <c r="VU8" s="14"/>
      <c r="VV8" s="14"/>
      <c r="VW8" s="14"/>
      <c r="VX8" s="14"/>
      <c r="VY8" s="14"/>
      <c r="VZ8" s="14"/>
      <c r="WA8" s="14"/>
      <c r="WB8" s="14"/>
      <c r="WC8" s="14"/>
      <c r="WD8" s="14"/>
      <c r="WE8" s="14"/>
      <c r="WF8" s="14"/>
      <c r="WG8" s="14"/>
      <c r="WH8" s="14"/>
      <c r="WI8" s="14"/>
      <c r="WJ8" s="14"/>
      <c r="WK8" s="14"/>
      <c r="WL8" s="14"/>
      <c r="WM8" s="14"/>
      <c r="WN8" s="14"/>
      <c r="WO8" s="14"/>
      <c r="WP8" s="14"/>
      <c r="WQ8" s="14"/>
      <c r="WR8" s="14"/>
      <c r="WS8" s="14"/>
      <c r="WT8" s="14"/>
      <c r="WU8" s="14"/>
      <c r="WV8" s="14"/>
      <c r="WW8" s="14"/>
      <c r="WX8" s="14"/>
      <c r="WY8" s="14"/>
      <c r="WZ8" s="14"/>
      <c r="XA8" s="14"/>
      <c r="XB8" s="14"/>
      <c r="XC8" s="14"/>
      <c r="XD8" s="14"/>
      <c r="XE8" s="14"/>
      <c r="XF8" s="14"/>
      <c r="XG8" s="14"/>
      <c r="XH8" s="14"/>
      <c r="XI8" s="14"/>
      <c r="XJ8" s="14"/>
      <c r="XK8" s="14"/>
      <c r="XL8" s="14"/>
      <c r="XM8" s="14"/>
      <c r="XN8" s="14"/>
      <c r="XO8" s="14"/>
      <c r="XP8" s="14"/>
      <c r="XQ8" s="14"/>
      <c r="XR8" s="14"/>
      <c r="XS8" s="14"/>
      <c r="XT8" s="14"/>
      <c r="XU8" s="14"/>
      <c r="XV8" s="14"/>
      <c r="XW8" s="14"/>
      <c r="XX8" s="14"/>
      <c r="XY8" s="14"/>
      <c r="XZ8" s="14"/>
      <c r="YA8" s="14"/>
      <c r="YB8" s="14"/>
      <c r="YC8" s="14"/>
      <c r="YD8" s="14"/>
      <c r="YE8" s="14"/>
      <c r="YF8" s="14"/>
      <c r="YG8" s="14"/>
      <c r="YH8" s="14"/>
      <c r="YI8" s="14"/>
      <c r="YJ8" s="14"/>
      <c r="YK8" s="14"/>
      <c r="YL8" s="14"/>
      <c r="YM8" s="14"/>
      <c r="YN8" s="14"/>
      <c r="YO8" s="14"/>
      <c r="YP8" s="14"/>
      <c r="YQ8" s="14"/>
      <c r="YR8" s="14"/>
      <c r="YS8" s="14"/>
      <c r="YT8" s="14"/>
      <c r="YU8" s="14"/>
      <c r="YV8" s="14"/>
      <c r="YW8" s="14"/>
      <c r="YX8" s="14"/>
      <c r="YY8" s="14"/>
      <c r="YZ8" s="14"/>
      <c r="ZA8" s="14"/>
      <c r="ZB8" s="14"/>
      <c r="ZC8" s="14"/>
      <c r="ZD8" s="14"/>
      <c r="ZE8" s="14"/>
      <c r="ZF8" s="14"/>
      <c r="ZG8" s="14"/>
      <c r="ZH8" s="14"/>
      <c r="ZI8" s="14"/>
      <c r="ZJ8" s="14"/>
      <c r="ZK8" s="14"/>
      <c r="ZL8" s="14"/>
      <c r="ZM8" s="14"/>
      <c r="ZN8" s="14"/>
      <c r="ZO8" s="14"/>
      <c r="ZP8" s="14"/>
      <c r="ZQ8" s="14"/>
      <c r="ZR8" s="14"/>
      <c r="ZS8" s="14"/>
      <c r="ZT8" s="14"/>
      <c r="ZU8" s="14"/>
      <c r="ZV8" s="14"/>
      <c r="ZW8" s="14"/>
      <c r="ZX8" s="14"/>
      <c r="ZY8" s="14"/>
      <c r="ZZ8" s="14"/>
      <c r="AAA8" s="14"/>
      <c r="AAB8" s="14"/>
      <c r="AAC8" s="14"/>
      <c r="AAD8" s="14"/>
      <c r="AAE8" s="14"/>
      <c r="AAF8" s="14"/>
      <c r="AAG8" s="14"/>
      <c r="AAH8" s="14"/>
      <c r="AAI8" s="14"/>
      <c r="AAJ8" s="14"/>
      <c r="AAK8" s="14"/>
      <c r="AAL8" s="14"/>
      <c r="AAM8" s="14"/>
      <c r="AAN8" s="14"/>
      <c r="AAO8" s="14"/>
      <c r="AAP8" s="14"/>
      <c r="AAQ8" s="14"/>
      <c r="AAR8" s="14"/>
      <c r="AAS8" s="14"/>
      <c r="AAT8" s="14"/>
      <c r="AAU8" s="14"/>
      <c r="AAV8" s="14"/>
      <c r="AAW8" s="14"/>
      <c r="AAX8" s="14"/>
      <c r="AAY8" s="14"/>
      <c r="AAZ8" s="14"/>
      <c r="ABA8" s="14"/>
      <c r="ABB8" s="14"/>
      <c r="ABC8" s="14"/>
      <c r="ABD8" s="14"/>
      <c r="ABE8" s="14"/>
      <c r="ABF8" s="14"/>
      <c r="ABG8" s="14"/>
      <c r="ABH8" s="14"/>
      <c r="ABI8" s="14"/>
      <c r="ABJ8" s="14"/>
      <c r="ABK8" s="14"/>
      <c r="ABL8" s="14"/>
      <c r="ABM8" s="14"/>
      <c r="ABN8" s="14"/>
      <c r="ABO8" s="14"/>
      <c r="ABP8" s="14"/>
      <c r="ABQ8" s="14"/>
      <c r="ABR8" s="14"/>
      <c r="ABS8" s="14"/>
      <c r="ABT8" s="14"/>
      <c r="ABU8" s="14"/>
      <c r="ABV8" s="14"/>
      <c r="ABW8" s="14"/>
      <c r="ABX8" s="14"/>
      <c r="ABY8" s="14"/>
      <c r="ABZ8" s="14"/>
      <c r="ACA8" s="14"/>
      <c r="ACB8" s="14"/>
      <c r="ACC8" s="14"/>
      <c r="ACD8" s="14"/>
      <c r="ACE8" s="14"/>
      <c r="ACF8" s="14"/>
      <c r="ACG8" s="14"/>
      <c r="ACH8" s="14"/>
      <c r="ACI8" s="14"/>
      <c r="ACJ8" s="14"/>
      <c r="ACK8" s="14"/>
      <c r="ACL8" s="14"/>
      <c r="ACM8" s="14"/>
      <c r="ACN8" s="14"/>
      <c r="ACO8" s="14"/>
      <c r="ACP8" s="14"/>
      <c r="ACQ8" s="14"/>
      <c r="ACR8" s="14"/>
      <c r="ACS8" s="14"/>
      <c r="ACT8" s="14"/>
      <c r="ACU8" s="14"/>
      <c r="ACV8" s="14"/>
      <c r="ACW8" s="14"/>
      <c r="ACX8" s="14"/>
      <c r="ACY8" s="14"/>
      <c r="ACZ8" s="14"/>
      <c r="ADA8" s="14"/>
      <c r="ADB8" s="14"/>
      <c r="ADC8" s="14"/>
      <c r="ADD8" s="14"/>
      <c r="ADE8" s="14"/>
      <c r="ADF8" s="14"/>
      <c r="ADG8" s="14"/>
      <c r="ADH8" s="14"/>
      <c r="ADI8" s="14"/>
      <c r="ADJ8" s="14"/>
      <c r="ADK8" s="14"/>
      <c r="ADL8" s="14"/>
      <c r="ADM8" s="14"/>
      <c r="ADN8" s="14"/>
      <c r="ADO8" s="14"/>
      <c r="ADP8" s="14"/>
      <c r="ADQ8" s="14"/>
      <c r="ADR8" s="14"/>
      <c r="ADS8" s="14"/>
      <c r="ADT8" s="14"/>
      <c r="ADU8" s="14"/>
      <c r="ADV8" s="14"/>
      <c r="ADW8" s="14"/>
      <c r="ADX8" s="14"/>
      <c r="ADY8" s="14"/>
      <c r="ADZ8" s="14"/>
      <c r="AEA8" s="14"/>
      <c r="AEB8" s="14"/>
      <c r="AEC8" s="14"/>
      <c r="AED8" s="14"/>
      <c r="AEE8" s="14"/>
      <c r="AEF8" s="14"/>
      <c r="AEG8" s="14"/>
      <c r="AEH8" s="14"/>
      <c r="AEI8" s="14"/>
      <c r="AEJ8" s="14"/>
      <c r="AEK8" s="14"/>
      <c r="AEL8" s="14"/>
      <c r="AEM8" s="14"/>
      <c r="AEN8" s="14"/>
      <c r="AEO8" s="14"/>
      <c r="AEP8" s="14"/>
      <c r="AEQ8" s="14"/>
      <c r="AER8" s="14"/>
      <c r="AES8" s="14"/>
      <c r="AET8" s="14"/>
      <c r="AEU8" s="14"/>
      <c r="AEV8" s="14"/>
      <c r="AEW8" s="14"/>
      <c r="AEX8" s="14"/>
      <c r="AEY8" s="14"/>
      <c r="AEZ8" s="14"/>
      <c r="AFA8" s="14"/>
      <c r="AFB8" s="14"/>
      <c r="AFC8" s="14"/>
      <c r="AFD8" s="14"/>
      <c r="AFE8" s="14"/>
      <c r="AFF8" s="14"/>
      <c r="AFG8" s="14"/>
      <c r="AFH8" s="14"/>
      <c r="AFI8" s="14"/>
      <c r="AFJ8" s="14"/>
      <c r="AFK8" s="14"/>
      <c r="AFL8" s="14"/>
      <c r="AFM8" s="14"/>
      <c r="AFN8" s="14"/>
      <c r="AFO8" s="14"/>
      <c r="AFP8" s="14"/>
      <c r="AFQ8" s="14"/>
      <c r="AFR8" s="14"/>
      <c r="AFS8" s="14"/>
      <c r="AFT8" s="14"/>
      <c r="AFU8" s="14"/>
      <c r="AFV8" s="14"/>
      <c r="AFW8" s="14"/>
      <c r="AFX8" s="14"/>
      <c r="AFY8" s="14"/>
      <c r="AFZ8" s="14"/>
      <c r="AGA8" s="14"/>
      <c r="AGB8" s="14"/>
      <c r="AGC8" s="14"/>
      <c r="AGD8" s="14"/>
      <c r="AGE8" s="14"/>
      <c r="AGF8" s="14"/>
      <c r="AGG8" s="14"/>
      <c r="AGH8" s="14"/>
      <c r="AGI8" s="14"/>
      <c r="AGJ8" s="14"/>
      <c r="AGK8" s="14"/>
      <c r="AGL8" s="14"/>
      <c r="AGM8" s="14"/>
      <c r="AGN8" s="14"/>
      <c r="AGO8" s="14"/>
      <c r="AGP8" s="14"/>
      <c r="AGQ8" s="14"/>
      <c r="AGR8" s="14"/>
      <c r="AGS8" s="14"/>
      <c r="AGT8" s="14"/>
      <c r="AGU8" s="14"/>
      <c r="AGV8" s="14"/>
      <c r="AGW8" s="14"/>
      <c r="AGX8" s="14"/>
      <c r="AGY8" s="14"/>
      <c r="AGZ8" s="14"/>
      <c r="AHA8" s="14"/>
      <c r="AHB8" s="14"/>
      <c r="AHC8" s="14"/>
      <c r="AHD8" s="14"/>
      <c r="AHE8" s="14"/>
      <c r="AHF8" s="14"/>
      <c r="AHG8" s="14"/>
      <c r="AHH8" s="14"/>
      <c r="AHI8" s="14"/>
      <c r="AHJ8" s="14"/>
      <c r="AHK8" s="14"/>
      <c r="AHL8" s="14"/>
      <c r="AHM8" s="14"/>
      <c r="AHN8" s="14"/>
      <c r="AHO8" s="14"/>
      <c r="AHP8" s="14"/>
      <c r="AHQ8" s="14"/>
      <c r="AHR8" s="14"/>
      <c r="AHS8" s="14"/>
      <c r="AHT8" s="14"/>
      <c r="AHU8" s="14"/>
      <c r="AHV8" s="14"/>
      <c r="AHW8" s="14"/>
      <c r="AHX8" s="14"/>
      <c r="AHY8" s="14"/>
      <c r="AHZ8" s="14"/>
      <c r="AIA8" s="14"/>
      <c r="AIB8" s="14"/>
      <c r="AIC8" s="14"/>
      <c r="AID8" s="14"/>
      <c r="AIE8" s="14"/>
      <c r="AIF8" s="14"/>
      <c r="AIG8" s="14"/>
      <c r="AIH8" s="14"/>
      <c r="AII8" s="14"/>
      <c r="AIJ8" s="14"/>
      <c r="AIK8" s="14"/>
      <c r="AIL8" s="14"/>
      <c r="AIM8" s="14"/>
      <c r="AIN8" s="14"/>
      <c r="AIO8" s="14"/>
      <c r="AIP8" s="14"/>
      <c r="AIQ8" s="14"/>
      <c r="AIR8" s="14"/>
      <c r="AIS8" s="14"/>
      <c r="AIT8" s="14"/>
      <c r="AIU8" s="14"/>
      <c r="AIV8" s="14"/>
      <c r="AIW8" s="14"/>
      <c r="AIX8" s="14"/>
      <c r="AIY8" s="14"/>
      <c r="AIZ8" s="14"/>
      <c r="AJA8" s="14"/>
      <c r="AJB8" s="14"/>
      <c r="AJC8" s="14"/>
      <c r="AJD8" s="14"/>
      <c r="AJE8" s="14"/>
      <c r="AJF8" s="14"/>
      <c r="AJG8" s="14"/>
      <c r="AJH8" s="14"/>
      <c r="AJI8" s="14"/>
      <c r="AJJ8" s="14"/>
      <c r="AJK8" s="14"/>
      <c r="AJL8" s="14"/>
      <c r="AJM8" s="14"/>
      <c r="AJN8" s="14"/>
      <c r="AJO8" s="14"/>
      <c r="AJP8" s="14"/>
      <c r="AJQ8" s="14"/>
      <c r="AJR8" s="14"/>
      <c r="AJS8" s="14"/>
      <c r="AJT8" s="14"/>
      <c r="AJU8" s="14"/>
      <c r="AJV8" s="14"/>
      <c r="AJW8" s="14"/>
      <c r="AJX8" s="14"/>
      <c r="AJY8" s="14"/>
      <c r="AJZ8" s="14"/>
      <c r="AKA8" s="14"/>
      <c r="AKB8" s="14"/>
      <c r="AKC8" s="14"/>
      <c r="AKD8" s="14"/>
      <c r="AKE8" s="14"/>
      <c r="AKF8" s="14"/>
      <c r="AKG8" s="14"/>
      <c r="AKH8" s="14"/>
      <c r="AKI8" s="14"/>
      <c r="AKJ8" s="14"/>
      <c r="AKK8" s="14"/>
      <c r="AKL8" s="14"/>
      <c r="AKM8" s="14"/>
      <c r="AKN8" s="14"/>
      <c r="AKO8" s="14"/>
      <c r="AKP8" s="14"/>
      <c r="AKQ8" s="14"/>
      <c r="AKR8" s="14"/>
      <c r="AKS8" s="14"/>
      <c r="AKT8" s="14"/>
      <c r="AKU8" s="14"/>
      <c r="AKV8" s="14"/>
      <c r="AKW8" s="14"/>
      <c r="AKX8" s="14"/>
      <c r="AKY8" s="14"/>
      <c r="AKZ8" s="14"/>
      <c r="ALA8" s="14"/>
      <c r="ALB8" s="14"/>
      <c r="ALC8" s="14"/>
      <c r="ALD8" s="14"/>
      <c r="ALE8" s="14"/>
      <c r="ALF8" s="14"/>
      <c r="ALG8" s="14"/>
      <c r="ALH8" s="14"/>
      <c r="ALI8" s="14"/>
      <c r="ALJ8" s="14"/>
      <c r="ALK8" s="14"/>
      <c r="ALL8" s="14"/>
      <c r="ALM8" s="14"/>
      <c r="ALN8" s="14"/>
      <c r="ALO8" s="14"/>
      <c r="ALP8" s="14"/>
      <c r="ALQ8" s="14"/>
      <c r="ALR8" s="14"/>
      <c r="ALS8" s="14"/>
      <c r="ALT8" s="14"/>
      <c r="ALU8" s="14"/>
      <c r="ALV8" s="14"/>
      <c r="ALW8" s="14"/>
      <c r="ALX8" s="14"/>
      <c r="ALY8" s="14"/>
      <c r="ALZ8" s="14"/>
      <c r="AMA8" s="14"/>
      <c r="AMB8" s="14"/>
      <c r="AMC8" s="14"/>
      <c r="AMD8" s="14"/>
      <c r="AME8" s="14"/>
      <c r="AMF8" s="14"/>
      <c r="AMG8" s="14"/>
    </row>
    <row r="9" spans="1:1024" s="15" customFormat="1" ht="25.5" x14ac:dyDescent="0.2">
      <c r="A9" s="12" t="s">
        <v>9</v>
      </c>
      <c r="B9" s="13" t="s">
        <v>10</v>
      </c>
      <c r="C9" s="55">
        <v>4728.42</v>
      </c>
      <c r="D9" s="55">
        <v>4660.0200000000004</v>
      </c>
      <c r="E9" s="47">
        <f>D9/C9*100</f>
        <v>98.553427994975067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14"/>
      <c r="SY9" s="14"/>
      <c r="SZ9" s="14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14"/>
      <c r="TN9" s="14"/>
      <c r="TO9" s="14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14"/>
      <c r="UC9" s="14"/>
      <c r="UD9" s="14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14"/>
      <c r="UR9" s="14"/>
      <c r="US9" s="14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14"/>
      <c r="VG9" s="14"/>
      <c r="VH9" s="14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14"/>
      <c r="VV9" s="14"/>
      <c r="VW9" s="14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14"/>
      <c r="WK9" s="14"/>
      <c r="WL9" s="14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14"/>
      <c r="WZ9" s="14"/>
      <c r="XA9" s="14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14"/>
      <c r="XO9" s="14"/>
      <c r="XP9" s="14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14"/>
      <c r="YD9" s="14"/>
      <c r="YE9" s="14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14"/>
      <c r="YS9" s="14"/>
      <c r="YT9" s="14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14"/>
      <c r="ZH9" s="14"/>
      <c r="ZI9" s="14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14"/>
      <c r="ZW9" s="14"/>
      <c r="ZX9" s="14"/>
      <c r="ZY9" s="14"/>
      <c r="ZZ9" s="14"/>
      <c r="AAA9" s="14"/>
      <c r="AAB9" s="14"/>
      <c r="AAC9" s="14"/>
      <c r="AAD9" s="14"/>
      <c r="AAE9" s="14"/>
      <c r="AAF9" s="14"/>
      <c r="AAG9" s="14"/>
      <c r="AAH9" s="14"/>
      <c r="AAI9" s="14"/>
      <c r="AAJ9" s="14"/>
      <c r="AAK9" s="14"/>
      <c r="AAL9" s="14"/>
      <c r="AAM9" s="14"/>
      <c r="AAN9" s="14"/>
      <c r="AAO9" s="14"/>
      <c r="AAP9" s="14"/>
      <c r="AAQ9" s="14"/>
      <c r="AAR9" s="14"/>
      <c r="AAS9" s="14"/>
      <c r="AAT9" s="14"/>
      <c r="AAU9" s="14"/>
      <c r="AAV9" s="14"/>
      <c r="AAW9" s="14"/>
      <c r="AAX9" s="14"/>
      <c r="AAY9" s="14"/>
      <c r="AAZ9" s="14"/>
      <c r="ABA9" s="14"/>
      <c r="ABB9" s="14"/>
      <c r="ABC9" s="14"/>
      <c r="ABD9" s="14"/>
      <c r="ABE9" s="14"/>
      <c r="ABF9" s="14"/>
      <c r="ABG9" s="14"/>
      <c r="ABH9" s="14"/>
      <c r="ABI9" s="14"/>
      <c r="ABJ9" s="14"/>
      <c r="ABK9" s="14"/>
      <c r="ABL9" s="14"/>
      <c r="ABM9" s="14"/>
      <c r="ABN9" s="14"/>
      <c r="ABO9" s="14"/>
      <c r="ABP9" s="14"/>
      <c r="ABQ9" s="14"/>
      <c r="ABR9" s="14"/>
      <c r="ABS9" s="14"/>
      <c r="ABT9" s="14"/>
      <c r="ABU9" s="14"/>
      <c r="ABV9" s="14"/>
      <c r="ABW9" s="14"/>
      <c r="ABX9" s="14"/>
      <c r="ABY9" s="14"/>
      <c r="ABZ9" s="14"/>
      <c r="ACA9" s="14"/>
      <c r="ACB9" s="14"/>
      <c r="ACC9" s="14"/>
      <c r="ACD9" s="14"/>
      <c r="ACE9" s="14"/>
      <c r="ACF9" s="14"/>
      <c r="ACG9" s="14"/>
      <c r="ACH9" s="14"/>
      <c r="ACI9" s="14"/>
      <c r="ACJ9" s="14"/>
      <c r="ACK9" s="14"/>
      <c r="ACL9" s="14"/>
      <c r="ACM9" s="14"/>
      <c r="ACN9" s="14"/>
      <c r="ACO9" s="14"/>
      <c r="ACP9" s="14"/>
      <c r="ACQ9" s="14"/>
      <c r="ACR9" s="14"/>
      <c r="ACS9" s="14"/>
      <c r="ACT9" s="14"/>
      <c r="ACU9" s="14"/>
      <c r="ACV9" s="14"/>
      <c r="ACW9" s="14"/>
      <c r="ACX9" s="14"/>
      <c r="ACY9" s="14"/>
      <c r="ACZ9" s="14"/>
      <c r="ADA9" s="14"/>
      <c r="ADB9" s="14"/>
      <c r="ADC9" s="14"/>
      <c r="ADD9" s="14"/>
      <c r="ADE9" s="14"/>
      <c r="ADF9" s="14"/>
      <c r="ADG9" s="14"/>
      <c r="ADH9" s="14"/>
      <c r="ADI9" s="14"/>
      <c r="ADJ9" s="14"/>
      <c r="ADK9" s="14"/>
      <c r="ADL9" s="14"/>
      <c r="ADM9" s="14"/>
      <c r="ADN9" s="14"/>
      <c r="ADO9" s="14"/>
      <c r="ADP9" s="14"/>
      <c r="ADQ9" s="14"/>
      <c r="ADR9" s="14"/>
      <c r="ADS9" s="14"/>
      <c r="ADT9" s="14"/>
      <c r="ADU9" s="14"/>
      <c r="ADV9" s="14"/>
      <c r="ADW9" s="14"/>
      <c r="ADX9" s="14"/>
      <c r="ADY9" s="14"/>
      <c r="ADZ9" s="14"/>
      <c r="AEA9" s="14"/>
      <c r="AEB9" s="14"/>
      <c r="AEC9" s="14"/>
      <c r="AED9" s="14"/>
      <c r="AEE9" s="14"/>
      <c r="AEF9" s="14"/>
      <c r="AEG9" s="14"/>
      <c r="AEH9" s="14"/>
      <c r="AEI9" s="14"/>
      <c r="AEJ9" s="14"/>
      <c r="AEK9" s="14"/>
      <c r="AEL9" s="14"/>
      <c r="AEM9" s="14"/>
      <c r="AEN9" s="14"/>
      <c r="AEO9" s="14"/>
      <c r="AEP9" s="14"/>
      <c r="AEQ9" s="14"/>
      <c r="AER9" s="14"/>
      <c r="AES9" s="14"/>
      <c r="AET9" s="14"/>
      <c r="AEU9" s="14"/>
      <c r="AEV9" s="14"/>
      <c r="AEW9" s="14"/>
      <c r="AEX9" s="14"/>
      <c r="AEY9" s="14"/>
      <c r="AEZ9" s="14"/>
      <c r="AFA9" s="14"/>
      <c r="AFB9" s="14"/>
      <c r="AFC9" s="14"/>
      <c r="AFD9" s="14"/>
      <c r="AFE9" s="14"/>
      <c r="AFF9" s="14"/>
      <c r="AFG9" s="14"/>
      <c r="AFH9" s="14"/>
      <c r="AFI9" s="14"/>
      <c r="AFJ9" s="14"/>
      <c r="AFK9" s="14"/>
      <c r="AFL9" s="14"/>
      <c r="AFM9" s="14"/>
      <c r="AFN9" s="14"/>
      <c r="AFO9" s="14"/>
      <c r="AFP9" s="14"/>
      <c r="AFQ9" s="14"/>
      <c r="AFR9" s="14"/>
      <c r="AFS9" s="14"/>
      <c r="AFT9" s="14"/>
      <c r="AFU9" s="14"/>
      <c r="AFV9" s="14"/>
      <c r="AFW9" s="14"/>
      <c r="AFX9" s="14"/>
      <c r="AFY9" s="14"/>
      <c r="AFZ9" s="14"/>
      <c r="AGA9" s="14"/>
      <c r="AGB9" s="14"/>
      <c r="AGC9" s="14"/>
      <c r="AGD9" s="14"/>
      <c r="AGE9" s="14"/>
      <c r="AGF9" s="14"/>
      <c r="AGG9" s="14"/>
      <c r="AGH9" s="14"/>
      <c r="AGI9" s="14"/>
      <c r="AGJ9" s="14"/>
      <c r="AGK9" s="14"/>
      <c r="AGL9" s="14"/>
      <c r="AGM9" s="14"/>
      <c r="AGN9" s="14"/>
      <c r="AGO9" s="14"/>
      <c r="AGP9" s="14"/>
      <c r="AGQ9" s="14"/>
      <c r="AGR9" s="14"/>
      <c r="AGS9" s="14"/>
      <c r="AGT9" s="14"/>
      <c r="AGU9" s="14"/>
      <c r="AGV9" s="14"/>
      <c r="AGW9" s="14"/>
      <c r="AGX9" s="14"/>
      <c r="AGY9" s="14"/>
      <c r="AGZ9" s="14"/>
      <c r="AHA9" s="14"/>
      <c r="AHB9" s="14"/>
      <c r="AHC9" s="14"/>
      <c r="AHD9" s="14"/>
      <c r="AHE9" s="14"/>
      <c r="AHF9" s="14"/>
      <c r="AHG9" s="14"/>
      <c r="AHH9" s="14"/>
      <c r="AHI9" s="14"/>
      <c r="AHJ9" s="14"/>
      <c r="AHK9" s="14"/>
      <c r="AHL9" s="14"/>
      <c r="AHM9" s="14"/>
      <c r="AHN9" s="14"/>
      <c r="AHO9" s="14"/>
      <c r="AHP9" s="14"/>
      <c r="AHQ9" s="14"/>
      <c r="AHR9" s="14"/>
      <c r="AHS9" s="14"/>
      <c r="AHT9" s="14"/>
      <c r="AHU9" s="14"/>
      <c r="AHV9" s="14"/>
      <c r="AHW9" s="14"/>
      <c r="AHX9" s="14"/>
      <c r="AHY9" s="14"/>
      <c r="AHZ9" s="14"/>
      <c r="AIA9" s="14"/>
      <c r="AIB9" s="14"/>
      <c r="AIC9" s="14"/>
      <c r="AID9" s="14"/>
      <c r="AIE9" s="14"/>
      <c r="AIF9" s="14"/>
      <c r="AIG9" s="14"/>
      <c r="AIH9" s="14"/>
      <c r="AII9" s="14"/>
      <c r="AIJ9" s="14"/>
      <c r="AIK9" s="14"/>
      <c r="AIL9" s="14"/>
      <c r="AIM9" s="14"/>
      <c r="AIN9" s="14"/>
      <c r="AIO9" s="14"/>
      <c r="AIP9" s="14"/>
      <c r="AIQ9" s="14"/>
      <c r="AIR9" s="14"/>
      <c r="AIS9" s="14"/>
      <c r="AIT9" s="14"/>
      <c r="AIU9" s="14"/>
      <c r="AIV9" s="14"/>
      <c r="AIW9" s="14"/>
      <c r="AIX9" s="14"/>
      <c r="AIY9" s="14"/>
      <c r="AIZ9" s="14"/>
      <c r="AJA9" s="14"/>
      <c r="AJB9" s="14"/>
      <c r="AJC9" s="14"/>
      <c r="AJD9" s="14"/>
      <c r="AJE9" s="14"/>
      <c r="AJF9" s="14"/>
      <c r="AJG9" s="14"/>
      <c r="AJH9" s="14"/>
      <c r="AJI9" s="14"/>
      <c r="AJJ9" s="14"/>
      <c r="AJK9" s="14"/>
      <c r="AJL9" s="14"/>
      <c r="AJM9" s="14"/>
      <c r="AJN9" s="14"/>
      <c r="AJO9" s="14"/>
      <c r="AJP9" s="14"/>
      <c r="AJQ9" s="14"/>
      <c r="AJR9" s="14"/>
      <c r="AJS9" s="14"/>
      <c r="AJT9" s="14"/>
      <c r="AJU9" s="14"/>
      <c r="AJV9" s="14"/>
      <c r="AJW9" s="14"/>
      <c r="AJX9" s="14"/>
      <c r="AJY9" s="14"/>
      <c r="AJZ9" s="14"/>
      <c r="AKA9" s="14"/>
      <c r="AKB9" s="14"/>
      <c r="AKC9" s="14"/>
      <c r="AKD9" s="14"/>
      <c r="AKE9" s="14"/>
      <c r="AKF9" s="14"/>
      <c r="AKG9" s="14"/>
      <c r="AKH9" s="14"/>
      <c r="AKI9" s="14"/>
      <c r="AKJ9" s="14"/>
      <c r="AKK9" s="14"/>
      <c r="AKL9" s="14"/>
      <c r="AKM9" s="14"/>
      <c r="AKN9" s="14"/>
      <c r="AKO9" s="14"/>
      <c r="AKP9" s="14"/>
      <c r="AKQ9" s="14"/>
      <c r="AKR9" s="14"/>
      <c r="AKS9" s="14"/>
      <c r="AKT9" s="14"/>
      <c r="AKU9" s="14"/>
      <c r="AKV9" s="14"/>
      <c r="AKW9" s="14"/>
      <c r="AKX9" s="14"/>
      <c r="AKY9" s="14"/>
      <c r="AKZ9" s="14"/>
      <c r="ALA9" s="14"/>
      <c r="ALB9" s="14"/>
      <c r="ALC9" s="14"/>
      <c r="ALD9" s="14"/>
      <c r="ALE9" s="14"/>
      <c r="ALF9" s="14"/>
      <c r="ALG9" s="14"/>
      <c r="ALH9" s="14"/>
      <c r="ALI9" s="14"/>
      <c r="ALJ9" s="14"/>
      <c r="ALK9" s="14"/>
      <c r="ALL9" s="14"/>
      <c r="ALM9" s="14"/>
      <c r="ALN9" s="14"/>
      <c r="ALO9" s="14"/>
      <c r="ALP9" s="14"/>
      <c r="ALQ9" s="14"/>
      <c r="ALR9" s="14"/>
      <c r="ALS9" s="14"/>
      <c r="ALT9" s="14"/>
      <c r="ALU9" s="14"/>
      <c r="ALV9" s="14"/>
      <c r="ALW9" s="14"/>
      <c r="ALX9" s="14"/>
      <c r="ALY9" s="14"/>
      <c r="ALZ9" s="14"/>
      <c r="AMA9" s="14"/>
      <c r="AMB9" s="14"/>
      <c r="AMC9" s="14"/>
      <c r="AMD9" s="14"/>
      <c r="AME9" s="14"/>
      <c r="AMF9" s="14"/>
      <c r="AMG9" s="14"/>
    </row>
    <row r="10" spans="1:1024" s="15" customFormat="1" ht="51.75" customHeight="1" x14ac:dyDescent="0.2">
      <c r="A10" s="16" t="s">
        <v>11</v>
      </c>
      <c r="B10" s="17" t="s">
        <v>12</v>
      </c>
      <c r="C10" s="55">
        <v>2630.71</v>
      </c>
      <c r="D10" s="55">
        <v>2629.95</v>
      </c>
      <c r="E10" s="47">
        <f>D10/C10*100</f>
        <v>99.971110460674112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14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14"/>
      <c r="PQ10" s="14"/>
      <c r="PR10" s="14"/>
      <c r="PS10" s="14"/>
      <c r="PT10" s="14"/>
      <c r="PU10" s="14"/>
      <c r="PV10" s="14"/>
      <c r="PW10" s="14"/>
      <c r="PX10" s="14"/>
      <c r="PY10" s="14"/>
      <c r="PZ10" s="14"/>
      <c r="QA10" s="14"/>
      <c r="QB10" s="14"/>
      <c r="QC10" s="14"/>
      <c r="QD10" s="14"/>
      <c r="QE10" s="14"/>
      <c r="QF10" s="14"/>
      <c r="QG10" s="14"/>
      <c r="QH10" s="14"/>
      <c r="QI10" s="14"/>
      <c r="QJ10" s="14"/>
      <c r="QK10" s="14"/>
      <c r="QL10" s="14"/>
      <c r="QM10" s="14"/>
      <c r="QN10" s="14"/>
      <c r="QO10" s="14"/>
      <c r="QP10" s="14"/>
      <c r="QQ10" s="14"/>
      <c r="QR10" s="14"/>
      <c r="QS10" s="14"/>
      <c r="QT10" s="14"/>
      <c r="QU10" s="14"/>
      <c r="QV10" s="14"/>
      <c r="QW10" s="14"/>
      <c r="QX10" s="14"/>
      <c r="QY10" s="14"/>
      <c r="QZ10" s="14"/>
      <c r="RA10" s="14"/>
      <c r="RB10" s="14"/>
      <c r="RC10" s="14"/>
      <c r="RD10" s="14"/>
      <c r="RE10" s="14"/>
      <c r="RF10" s="14"/>
      <c r="RG10" s="14"/>
      <c r="RH10" s="14"/>
      <c r="RI10" s="14"/>
      <c r="RJ10" s="14"/>
      <c r="RK10" s="14"/>
      <c r="RL10" s="14"/>
      <c r="RM10" s="14"/>
      <c r="RN10" s="14"/>
      <c r="RO10" s="14"/>
      <c r="RP10" s="14"/>
      <c r="RQ10" s="14"/>
      <c r="RR10" s="14"/>
      <c r="RS10" s="14"/>
      <c r="RT10" s="14"/>
      <c r="RU10" s="14"/>
      <c r="RV10" s="14"/>
      <c r="RW10" s="14"/>
      <c r="RX10" s="14"/>
      <c r="RY10" s="14"/>
      <c r="RZ10" s="14"/>
      <c r="SA10" s="14"/>
      <c r="SB10" s="14"/>
      <c r="SC10" s="14"/>
      <c r="SD10" s="14"/>
      <c r="SE10" s="14"/>
      <c r="SF10" s="14"/>
      <c r="SG10" s="14"/>
      <c r="SH10" s="14"/>
      <c r="SI10" s="14"/>
      <c r="SJ10" s="14"/>
      <c r="SK10" s="14"/>
      <c r="SL10" s="14"/>
      <c r="SM10" s="14"/>
      <c r="SN10" s="14"/>
      <c r="SO10" s="14"/>
      <c r="SP10" s="14"/>
      <c r="SQ10" s="14"/>
      <c r="SR10" s="14"/>
      <c r="SS10" s="14"/>
      <c r="ST10" s="14"/>
      <c r="SU10" s="14"/>
      <c r="SV10" s="14"/>
      <c r="SW10" s="14"/>
      <c r="SX10" s="14"/>
      <c r="SY10" s="14"/>
      <c r="SZ10" s="14"/>
      <c r="TA10" s="14"/>
      <c r="TB10" s="14"/>
      <c r="TC10" s="14"/>
      <c r="TD10" s="14"/>
      <c r="TE10" s="14"/>
      <c r="TF10" s="14"/>
      <c r="TG10" s="14"/>
      <c r="TH10" s="14"/>
      <c r="TI10" s="14"/>
      <c r="TJ10" s="14"/>
      <c r="TK10" s="14"/>
      <c r="TL10" s="14"/>
      <c r="TM10" s="14"/>
      <c r="TN10" s="14"/>
      <c r="TO10" s="14"/>
      <c r="TP10" s="14"/>
      <c r="TQ10" s="14"/>
      <c r="TR10" s="14"/>
      <c r="TS10" s="14"/>
      <c r="TT10" s="14"/>
      <c r="TU10" s="14"/>
      <c r="TV10" s="14"/>
      <c r="TW10" s="14"/>
      <c r="TX10" s="14"/>
      <c r="TY10" s="14"/>
      <c r="TZ10" s="14"/>
      <c r="UA10" s="14"/>
      <c r="UB10" s="14"/>
      <c r="UC10" s="14"/>
      <c r="UD10" s="14"/>
      <c r="UE10" s="14"/>
      <c r="UF10" s="14"/>
      <c r="UG10" s="14"/>
      <c r="UH10" s="14"/>
      <c r="UI10" s="14"/>
      <c r="UJ10" s="14"/>
      <c r="UK10" s="14"/>
      <c r="UL10" s="14"/>
      <c r="UM10" s="14"/>
      <c r="UN10" s="14"/>
      <c r="UO10" s="14"/>
      <c r="UP10" s="14"/>
      <c r="UQ10" s="14"/>
      <c r="UR10" s="14"/>
      <c r="US10" s="14"/>
      <c r="UT10" s="14"/>
      <c r="UU10" s="14"/>
      <c r="UV10" s="14"/>
      <c r="UW10" s="14"/>
      <c r="UX10" s="14"/>
      <c r="UY10" s="14"/>
      <c r="UZ10" s="14"/>
      <c r="VA10" s="14"/>
      <c r="VB10" s="14"/>
      <c r="VC10" s="14"/>
      <c r="VD10" s="14"/>
      <c r="VE10" s="14"/>
      <c r="VF10" s="14"/>
      <c r="VG10" s="14"/>
      <c r="VH10" s="14"/>
      <c r="VI10" s="14"/>
      <c r="VJ10" s="14"/>
      <c r="VK10" s="14"/>
      <c r="VL10" s="14"/>
      <c r="VM10" s="14"/>
      <c r="VN10" s="14"/>
      <c r="VO10" s="14"/>
      <c r="VP10" s="14"/>
      <c r="VQ10" s="14"/>
      <c r="VR10" s="14"/>
      <c r="VS10" s="14"/>
      <c r="VT10" s="14"/>
      <c r="VU10" s="14"/>
      <c r="VV10" s="14"/>
      <c r="VW10" s="14"/>
      <c r="VX10" s="14"/>
      <c r="VY10" s="14"/>
      <c r="VZ10" s="14"/>
      <c r="WA10" s="14"/>
      <c r="WB10" s="14"/>
      <c r="WC10" s="14"/>
      <c r="WD10" s="14"/>
      <c r="WE10" s="14"/>
      <c r="WF10" s="14"/>
      <c r="WG10" s="14"/>
      <c r="WH10" s="14"/>
      <c r="WI10" s="14"/>
      <c r="WJ10" s="14"/>
      <c r="WK10" s="14"/>
      <c r="WL10" s="14"/>
      <c r="WM10" s="14"/>
      <c r="WN10" s="14"/>
      <c r="WO10" s="14"/>
      <c r="WP10" s="14"/>
      <c r="WQ10" s="14"/>
      <c r="WR10" s="14"/>
      <c r="WS10" s="14"/>
      <c r="WT10" s="14"/>
      <c r="WU10" s="14"/>
      <c r="WV10" s="14"/>
      <c r="WW10" s="14"/>
      <c r="WX10" s="14"/>
      <c r="WY10" s="14"/>
      <c r="WZ10" s="14"/>
      <c r="XA10" s="14"/>
      <c r="XB10" s="14"/>
      <c r="XC10" s="14"/>
      <c r="XD10" s="14"/>
      <c r="XE10" s="14"/>
      <c r="XF10" s="14"/>
      <c r="XG10" s="14"/>
      <c r="XH10" s="14"/>
      <c r="XI10" s="14"/>
      <c r="XJ10" s="14"/>
      <c r="XK10" s="14"/>
      <c r="XL10" s="14"/>
      <c r="XM10" s="14"/>
      <c r="XN10" s="14"/>
      <c r="XO10" s="14"/>
      <c r="XP10" s="14"/>
      <c r="XQ10" s="14"/>
      <c r="XR10" s="14"/>
      <c r="XS10" s="14"/>
      <c r="XT10" s="14"/>
      <c r="XU10" s="14"/>
      <c r="XV10" s="14"/>
      <c r="XW10" s="14"/>
      <c r="XX10" s="14"/>
      <c r="XY10" s="14"/>
      <c r="XZ10" s="14"/>
      <c r="YA10" s="14"/>
      <c r="YB10" s="14"/>
      <c r="YC10" s="14"/>
      <c r="YD10" s="14"/>
      <c r="YE10" s="14"/>
      <c r="YF10" s="14"/>
      <c r="YG10" s="14"/>
      <c r="YH10" s="14"/>
      <c r="YI10" s="14"/>
      <c r="YJ10" s="14"/>
      <c r="YK10" s="14"/>
      <c r="YL10" s="14"/>
      <c r="YM10" s="14"/>
      <c r="YN10" s="14"/>
      <c r="YO10" s="14"/>
      <c r="YP10" s="14"/>
      <c r="YQ10" s="14"/>
      <c r="YR10" s="14"/>
      <c r="YS10" s="14"/>
      <c r="YT10" s="14"/>
      <c r="YU10" s="14"/>
      <c r="YV10" s="14"/>
      <c r="YW10" s="14"/>
      <c r="YX10" s="14"/>
      <c r="YY10" s="14"/>
      <c r="YZ10" s="14"/>
      <c r="ZA10" s="14"/>
      <c r="ZB10" s="14"/>
      <c r="ZC10" s="14"/>
      <c r="ZD10" s="14"/>
      <c r="ZE10" s="14"/>
      <c r="ZF10" s="14"/>
      <c r="ZG10" s="14"/>
      <c r="ZH10" s="14"/>
      <c r="ZI10" s="14"/>
      <c r="ZJ10" s="14"/>
      <c r="ZK10" s="14"/>
      <c r="ZL10" s="14"/>
      <c r="ZM10" s="14"/>
      <c r="ZN10" s="14"/>
      <c r="ZO10" s="14"/>
      <c r="ZP10" s="14"/>
      <c r="ZQ10" s="14"/>
      <c r="ZR10" s="14"/>
      <c r="ZS10" s="14"/>
      <c r="ZT10" s="14"/>
      <c r="ZU10" s="14"/>
      <c r="ZV10" s="14"/>
      <c r="ZW10" s="14"/>
      <c r="ZX10" s="14"/>
      <c r="ZY10" s="14"/>
      <c r="ZZ10" s="14"/>
      <c r="AAA10" s="14"/>
      <c r="AAB10" s="14"/>
      <c r="AAC10" s="14"/>
      <c r="AAD10" s="14"/>
      <c r="AAE10" s="14"/>
      <c r="AAF10" s="14"/>
      <c r="AAG10" s="14"/>
      <c r="AAH10" s="14"/>
      <c r="AAI10" s="14"/>
      <c r="AAJ10" s="14"/>
      <c r="AAK10" s="14"/>
      <c r="AAL10" s="14"/>
      <c r="AAM10" s="14"/>
      <c r="AAN10" s="14"/>
      <c r="AAO10" s="14"/>
      <c r="AAP10" s="14"/>
      <c r="AAQ10" s="14"/>
      <c r="AAR10" s="14"/>
      <c r="AAS10" s="14"/>
      <c r="AAT10" s="14"/>
      <c r="AAU10" s="14"/>
      <c r="AAV10" s="14"/>
      <c r="AAW10" s="14"/>
      <c r="AAX10" s="14"/>
      <c r="AAY10" s="14"/>
      <c r="AAZ10" s="14"/>
      <c r="ABA10" s="14"/>
      <c r="ABB10" s="14"/>
      <c r="ABC10" s="14"/>
      <c r="ABD10" s="14"/>
      <c r="ABE10" s="14"/>
      <c r="ABF10" s="14"/>
      <c r="ABG10" s="14"/>
      <c r="ABH10" s="14"/>
      <c r="ABI10" s="14"/>
      <c r="ABJ10" s="14"/>
      <c r="ABK10" s="14"/>
      <c r="ABL10" s="14"/>
      <c r="ABM10" s="14"/>
      <c r="ABN10" s="14"/>
      <c r="ABO10" s="14"/>
      <c r="ABP10" s="14"/>
      <c r="ABQ10" s="14"/>
      <c r="ABR10" s="14"/>
      <c r="ABS10" s="14"/>
      <c r="ABT10" s="14"/>
      <c r="ABU10" s="14"/>
      <c r="ABV10" s="14"/>
      <c r="ABW10" s="14"/>
      <c r="ABX10" s="14"/>
      <c r="ABY10" s="14"/>
      <c r="ABZ10" s="14"/>
      <c r="ACA10" s="14"/>
      <c r="ACB10" s="14"/>
      <c r="ACC10" s="14"/>
      <c r="ACD10" s="14"/>
      <c r="ACE10" s="14"/>
      <c r="ACF10" s="14"/>
      <c r="ACG10" s="14"/>
      <c r="ACH10" s="14"/>
      <c r="ACI10" s="14"/>
      <c r="ACJ10" s="14"/>
      <c r="ACK10" s="14"/>
      <c r="ACL10" s="14"/>
      <c r="ACM10" s="14"/>
      <c r="ACN10" s="14"/>
      <c r="ACO10" s="14"/>
      <c r="ACP10" s="14"/>
      <c r="ACQ10" s="14"/>
      <c r="ACR10" s="14"/>
      <c r="ACS10" s="14"/>
      <c r="ACT10" s="14"/>
      <c r="ACU10" s="14"/>
      <c r="ACV10" s="14"/>
      <c r="ACW10" s="14"/>
      <c r="ACX10" s="14"/>
      <c r="ACY10" s="14"/>
      <c r="ACZ10" s="14"/>
      <c r="ADA10" s="14"/>
      <c r="ADB10" s="14"/>
      <c r="ADC10" s="14"/>
      <c r="ADD10" s="14"/>
      <c r="ADE10" s="14"/>
      <c r="ADF10" s="14"/>
      <c r="ADG10" s="14"/>
      <c r="ADH10" s="14"/>
      <c r="ADI10" s="14"/>
      <c r="ADJ10" s="14"/>
      <c r="ADK10" s="14"/>
      <c r="ADL10" s="14"/>
      <c r="ADM10" s="14"/>
      <c r="ADN10" s="14"/>
      <c r="ADO10" s="14"/>
      <c r="ADP10" s="14"/>
      <c r="ADQ10" s="14"/>
      <c r="ADR10" s="14"/>
      <c r="ADS10" s="14"/>
      <c r="ADT10" s="14"/>
      <c r="ADU10" s="14"/>
      <c r="ADV10" s="14"/>
      <c r="ADW10" s="14"/>
      <c r="ADX10" s="14"/>
      <c r="ADY10" s="14"/>
      <c r="ADZ10" s="14"/>
      <c r="AEA10" s="14"/>
      <c r="AEB10" s="14"/>
      <c r="AEC10" s="14"/>
      <c r="AED10" s="14"/>
      <c r="AEE10" s="14"/>
      <c r="AEF10" s="14"/>
      <c r="AEG10" s="14"/>
      <c r="AEH10" s="14"/>
      <c r="AEI10" s="14"/>
      <c r="AEJ10" s="14"/>
      <c r="AEK10" s="14"/>
      <c r="AEL10" s="14"/>
      <c r="AEM10" s="14"/>
      <c r="AEN10" s="14"/>
      <c r="AEO10" s="14"/>
      <c r="AEP10" s="14"/>
      <c r="AEQ10" s="14"/>
      <c r="AER10" s="14"/>
      <c r="AES10" s="14"/>
      <c r="AET10" s="14"/>
      <c r="AEU10" s="14"/>
      <c r="AEV10" s="14"/>
      <c r="AEW10" s="14"/>
      <c r="AEX10" s="14"/>
      <c r="AEY10" s="14"/>
      <c r="AEZ10" s="14"/>
      <c r="AFA10" s="14"/>
      <c r="AFB10" s="14"/>
      <c r="AFC10" s="14"/>
      <c r="AFD10" s="14"/>
      <c r="AFE10" s="14"/>
      <c r="AFF10" s="14"/>
      <c r="AFG10" s="14"/>
      <c r="AFH10" s="14"/>
      <c r="AFI10" s="14"/>
      <c r="AFJ10" s="14"/>
      <c r="AFK10" s="14"/>
      <c r="AFL10" s="14"/>
      <c r="AFM10" s="14"/>
      <c r="AFN10" s="14"/>
      <c r="AFO10" s="14"/>
      <c r="AFP10" s="14"/>
      <c r="AFQ10" s="14"/>
      <c r="AFR10" s="14"/>
      <c r="AFS10" s="14"/>
      <c r="AFT10" s="14"/>
      <c r="AFU10" s="14"/>
      <c r="AFV10" s="14"/>
      <c r="AFW10" s="14"/>
      <c r="AFX10" s="14"/>
      <c r="AFY10" s="14"/>
      <c r="AFZ10" s="14"/>
      <c r="AGA10" s="14"/>
      <c r="AGB10" s="14"/>
      <c r="AGC10" s="14"/>
      <c r="AGD10" s="14"/>
      <c r="AGE10" s="14"/>
      <c r="AGF10" s="14"/>
      <c r="AGG10" s="14"/>
      <c r="AGH10" s="14"/>
      <c r="AGI10" s="14"/>
      <c r="AGJ10" s="14"/>
      <c r="AGK10" s="14"/>
      <c r="AGL10" s="14"/>
      <c r="AGM10" s="14"/>
      <c r="AGN10" s="14"/>
      <c r="AGO10" s="14"/>
      <c r="AGP10" s="14"/>
      <c r="AGQ10" s="14"/>
      <c r="AGR10" s="14"/>
      <c r="AGS10" s="14"/>
      <c r="AGT10" s="14"/>
      <c r="AGU10" s="14"/>
      <c r="AGV10" s="14"/>
      <c r="AGW10" s="14"/>
      <c r="AGX10" s="14"/>
      <c r="AGY10" s="14"/>
      <c r="AGZ10" s="14"/>
      <c r="AHA10" s="14"/>
      <c r="AHB10" s="14"/>
      <c r="AHC10" s="14"/>
      <c r="AHD10" s="14"/>
      <c r="AHE10" s="14"/>
      <c r="AHF10" s="14"/>
      <c r="AHG10" s="14"/>
      <c r="AHH10" s="14"/>
      <c r="AHI10" s="14"/>
      <c r="AHJ10" s="14"/>
      <c r="AHK10" s="14"/>
      <c r="AHL10" s="14"/>
      <c r="AHM10" s="14"/>
      <c r="AHN10" s="14"/>
      <c r="AHO10" s="14"/>
      <c r="AHP10" s="14"/>
      <c r="AHQ10" s="14"/>
      <c r="AHR10" s="14"/>
      <c r="AHS10" s="14"/>
      <c r="AHT10" s="14"/>
      <c r="AHU10" s="14"/>
      <c r="AHV10" s="14"/>
      <c r="AHW10" s="14"/>
      <c r="AHX10" s="14"/>
      <c r="AHY10" s="14"/>
      <c r="AHZ10" s="14"/>
      <c r="AIA10" s="14"/>
      <c r="AIB10" s="14"/>
      <c r="AIC10" s="14"/>
      <c r="AID10" s="14"/>
      <c r="AIE10" s="14"/>
      <c r="AIF10" s="14"/>
      <c r="AIG10" s="14"/>
      <c r="AIH10" s="14"/>
      <c r="AII10" s="14"/>
      <c r="AIJ10" s="14"/>
      <c r="AIK10" s="14"/>
      <c r="AIL10" s="14"/>
      <c r="AIM10" s="14"/>
      <c r="AIN10" s="14"/>
      <c r="AIO10" s="14"/>
      <c r="AIP10" s="14"/>
      <c r="AIQ10" s="14"/>
      <c r="AIR10" s="14"/>
      <c r="AIS10" s="14"/>
      <c r="AIT10" s="14"/>
      <c r="AIU10" s="14"/>
      <c r="AIV10" s="14"/>
      <c r="AIW10" s="14"/>
      <c r="AIX10" s="14"/>
      <c r="AIY10" s="14"/>
      <c r="AIZ10" s="14"/>
      <c r="AJA10" s="14"/>
      <c r="AJB10" s="14"/>
      <c r="AJC10" s="14"/>
      <c r="AJD10" s="14"/>
      <c r="AJE10" s="14"/>
      <c r="AJF10" s="14"/>
      <c r="AJG10" s="14"/>
      <c r="AJH10" s="14"/>
      <c r="AJI10" s="14"/>
      <c r="AJJ10" s="14"/>
      <c r="AJK10" s="14"/>
      <c r="AJL10" s="14"/>
      <c r="AJM10" s="14"/>
      <c r="AJN10" s="14"/>
      <c r="AJO10" s="14"/>
      <c r="AJP10" s="14"/>
      <c r="AJQ10" s="14"/>
      <c r="AJR10" s="14"/>
      <c r="AJS10" s="14"/>
      <c r="AJT10" s="14"/>
      <c r="AJU10" s="14"/>
      <c r="AJV10" s="14"/>
      <c r="AJW10" s="14"/>
      <c r="AJX10" s="14"/>
      <c r="AJY10" s="14"/>
      <c r="AJZ10" s="14"/>
      <c r="AKA10" s="14"/>
      <c r="AKB10" s="14"/>
      <c r="AKC10" s="14"/>
      <c r="AKD10" s="14"/>
      <c r="AKE10" s="14"/>
      <c r="AKF10" s="14"/>
      <c r="AKG10" s="14"/>
      <c r="AKH10" s="14"/>
      <c r="AKI10" s="14"/>
      <c r="AKJ10" s="14"/>
      <c r="AKK10" s="14"/>
      <c r="AKL10" s="14"/>
      <c r="AKM10" s="14"/>
      <c r="AKN10" s="14"/>
      <c r="AKO10" s="14"/>
      <c r="AKP10" s="14"/>
      <c r="AKQ10" s="14"/>
      <c r="AKR10" s="14"/>
      <c r="AKS10" s="14"/>
      <c r="AKT10" s="14"/>
      <c r="AKU10" s="14"/>
      <c r="AKV10" s="14"/>
      <c r="AKW10" s="14"/>
      <c r="AKX10" s="14"/>
      <c r="AKY10" s="14"/>
      <c r="AKZ10" s="14"/>
      <c r="ALA10" s="14"/>
      <c r="ALB10" s="14"/>
      <c r="ALC10" s="14"/>
      <c r="ALD10" s="14"/>
      <c r="ALE10" s="14"/>
      <c r="ALF10" s="14"/>
      <c r="ALG10" s="14"/>
      <c r="ALH10" s="14"/>
      <c r="ALI10" s="14"/>
      <c r="ALJ10" s="14"/>
      <c r="ALK10" s="14"/>
      <c r="ALL10" s="14"/>
      <c r="ALM10" s="14"/>
      <c r="ALN10" s="14"/>
      <c r="ALO10" s="14"/>
      <c r="ALP10" s="14"/>
      <c r="ALQ10" s="14"/>
      <c r="ALR10" s="14"/>
      <c r="ALS10" s="14"/>
      <c r="ALT10" s="14"/>
      <c r="ALU10" s="14"/>
      <c r="ALV10" s="14"/>
      <c r="ALW10" s="14"/>
      <c r="ALX10" s="14"/>
      <c r="ALY10" s="14"/>
      <c r="ALZ10" s="14"/>
      <c r="AMA10" s="14"/>
      <c r="AMB10" s="14"/>
      <c r="AMC10" s="14"/>
      <c r="AMD10" s="14"/>
      <c r="AME10" s="14"/>
      <c r="AMF10" s="14"/>
      <c r="AMG10" s="14"/>
    </row>
    <row r="11" spans="1:1024" s="15" customFormat="1" ht="38.25" x14ac:dyDescent="0.2">
      <c r="A11" s="18" t="s">
        <v>13</v>
      </c>
      <c r="B11" s="19" t="s">
        <v>14</v>
      </c>
      <c r="C11" s="55">
        <v>33184.660000000003</v>
      </c>
      <c r="D11" s="55">
        <v>32797.120000000003</v>
      </c>
      <c r="E11" s="47">
        <f>D11/C11*100</f>
        <v>98.832171250210195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  <c r="OY11" s="14"/>
      <c r="OZ11" s="14"/>
      <c r="PA11" s="14"/>
      <c r="PB11" s="14"/>
      <c r="PC11" s="14"/>
      <c r="PD11" s="14"/>
      <c r="PE11" s="14"/>
      <c r="PF11" s="14"/>
      <c r="PG11" s="14"/>
      <c r="PH11" s="14"/>
      <c r="PI11" s="14"/>
      <c r="PJ11" s="14"/>
      <c r="PK11" s="14"/>
      <c r="PL11" s="14"/>
      <c r="PM11" s="14"/>
      <c r="PN11" s="14"/>
      <c r="PO11" s="14"/>
      <c r="PP11" s="14"/>
      <c r="PQ11" s="14"/>
      <c r="PR11" s="14"/>
      <c r="PS11" s="14"/>
      <c r="PT11" s="14"/>
      <c r="PU11" s="14"/>
      <c r="PV11" s="14"/>
      <c r="PW11" s="14"/>
      <c r="PX11" s="14"/>
      <c r="PY11" s="14"/>
      <c r="PZ11" s="14"/>
      <c r="QA11" s="14"/>
      <c r="QB11" s="14"/>
      <c r="QC11" s="14"/>
      <c r="QD11" s="14"/>
      <c r="QE11" s="14"/>
      <c r="QF11" s="14"/>
      <c r="QG11" s="14"/>
      <c r="QH11" s="14"/>
      <c r="QI11" s="14"/>
      <c r="QJ11" s="14"/>
      <c r="QK11" s="14"/>
      <c r="QL11" s="14"/>
      <c r="QM11" s="14"/>
      <c r="QN11" s="14"/>
      <c r="QO11" s="14"/>
      <c r="QP11" s="14"/>
      <c r="QQ11" s="14"/>
      <c r="QR11" s="14"/>
      <c r="QS11" s="14"/>
      <c r="QT11" s="14"/>
      <c r="QU11" s="14"/>
      <c r="QV11" s="14"/>
      <c r="QW11" s="14"/>
      <c r="QX11" s="14"/>
      <c r="QY11" s="14"/>
      <c r="QZ11" s="14"/>
      <c r="RA11" s="14"/>
      <c r="RB11" s="14"/>
      <c r="RC11" s="14"/>
      <c r="RD11" s="14"/>
      <c r="RE11" s="14"/>
      <c r="RF11" s="14"/>
      <c r="RG11" s="14"/>
      <c r="RH11" s="14"/>
      <c r="RI11" s="14"/>
      <c r="RJ11" s="14"/>
      <c r="RK11" s="14"/>
      <c r="RL11" s="14"/>
      <c r="RM11" s="14"/>
      <c r="RN11" s="14"/>
      <c r="RO11" s="14"/>
      <c r="RP11" s="14"/>
      <c r="RQ11" s="14"/>
      <c r="RR11" s="14"/>
      <c r="RS11" s="14"/>
      <c r="RT11" s="14"/>
      <c r="RU11" s="14"/>
      <c r="RV11" s="14"/>
      <c r="RW11" s="14"/>
      <c r="RX11" s="14"/>
      <c r="RY11" s="14"/>
      <c r="RZ11" s="14"/>
      <c r="SA11" s="14"/>
      <c r="SB11" s="14"/>
      <c r="SC11" s="14"/>
      <c r="SD11" s="14"/>
      <c r="SE11" s="14"/>
      <c r="SF11" s="14"/>
      <c r="SG11" s="14"/>
      <c r="SH11" s="14"/>
      <c r="SI11" s="14"/>
      <c r="SJ11" s="14"/>
      <c r="SK11" s="14"/>
      <c r="SL11" s="14"/>
      <c r="SM11" s="14"/>
      <c r="SN11" s="14"/>
      <c r="SO11" s="14"/>
      <c r="SP11" s="14"/>
      <c r="SQ11" s="14"/>
      <c r="SR11" s="14"/>
      <c r="SS11" s="14"/>
      <c r="ST11" s="14"/>
      <c r="SU11" s="14"/>
      <c r="SV11" s="14"/>
      <c r="SW11" s="14"/>
      <c r="SX11" s="14"/>
      <c r="SY11" s="14"/>
      <c r="SZ11" s="14"/>
      <c r="TA11" s="14"/>
      <c r="TB11" s="14"/>
      <c r="TC11" s="14"/>
      <c r="TD11" s="14"/>
      <c r="TE11" s="14"/>
      <c r="TF11" s="14"/>
      <c r="TG11" s="14"/>
      <c r="TH11" s="14"/>
      <c r="TI11" s="14"/>
      <c r="TJ11" s="14"/>
      <c r="TK11" s="14"/>
      <c r="TL11" s="14"/>
      <c r="TM11" s="14"/>
      <c r="TN11" s="14"/>
      <c r="TO11" s="14"/>
      <c r="TP11" s="14"/>
      <c r="TQ11" s="14"/>
      <c r="TR11" s="14"/>
      <c r="TS11" s="14"/>
      <c r="TT11" s="14"/>
      <c r="TU11" s="14"/>
      <c r="TV11" s="14"/>
      <c r="TW11" s="14"/>
      <c r="TX11" s="14"/>
      <c r="TY11" s="14"/>
      <c r="TZ11" s="14"/>
      <c r="UA11" s="14"/>
      <c r="UB11" s="14"/>
      <c r="UC11" s="14"/>
      <c r="UD11" s="14"/>
      <c r="UE11" s="14"/>
      <c r="UF11" s="14"/>
      <c r="UG11" s="14"/>
      <c r="UH11" s="14"/>
      <c r="UI11" s="14"/>
      <c r="UJ11" s="14"/>
      <c r="UK11" s="14"/>
      <c r="UL11" s="14"/>
      <c r="UM11" s="14"/>
      <c r="UN11" s="14"/>
      <c r="UO11" s="14"/>
      <c r="UP11" s="14"/>
      <c r="UQ11" s="14"/>
      <c r="UR11" s="14"/>
      <c r="US11" s="14"/>
      <c r="UT11" s="14"/>
      <c r="UU11" s="14"/>
      <c r="UV11" s="14"/>
      <c r="UW11" s="14"/>
      <c r="UX11" s="14"/>
      <c r="UY11" s="14"/>
      <c r="UZ11" s="14"/>
      <c r="VA11" s="14"/>
      <c r="VB11" s="14"/>
      <c r="VC11" s="14"/>
      <c r="VD11" s="14"/>
      <c r="VE11" s="14"/>
      <c r="VF11" s="14"/>
      <c r="VG11" s="14"/>
      <c r="VH11" s="14"/>
      <c r="VI11" s="14"/>
      <c r="VJ11" s="14"/>
      <c r="VK11" s="14"/>
      <c r="VL11" s="14"/>
      <c r="VM11" s="14"/>
      <c r="VN11" s="14"/>
      <c r="VO11" s="14"/>
      <c r="VP11" s="14"/>
      <c r="VQ11" s="14"/>
      <c r="VR11" s="14"/>
      <c r="VS11" s="14"/>
      <c r="VT11" s="14"/>
      <c r="VU11" s="14"/>
      <c r="VV11" s="14"/>
      <c r="VW11" s="14"/>
      <c r="VX11" s="14"/>
      <c r="VY11" s="14"/>
      <c r="VZ11" s="14"/>
      <c r="WA11" s="14"/>
      <c r="WB11" s="14"/>
      <c r="WC11" s="14"/>
      <c r="WD11" s="14"/>
      <c r="WE11" s="14"/>
      <c r="WF11" s="14"/>
      <c r="WG11" s="14"/>
      <c r="WH11" s="14"/>
      <c r="WI11" s="14"/>
      <c r="WJ11" s="14"/>
      <c r="WK11" s="14"/>
      <c r="WL11" s="14"/>
      <c r="WM11" s="14"/>
      <c r="WN11" s="14"/>
      <c r="WO11" s="14"/>
      <c r="WP11" s="14"/>
      <c r="WQ11" s="14"/>
      <c r="WR11" s="14"/>
      <c r="WS11" s="14"/>
      <c r="WT11" s="14"/>
      <c r="WU11" s="14"/>
      <c r="WV11" s="14"/>
      <c r="WW11" s="14"/>
      <c r="WX11" s="14"/>
      <c r="WY11" s="14"/>
      <c r="WZ11" s="14"/>
      <c r="XA11" s="14"/>
      <c r="XB11" s="14"/>
      <c r="XC11" s="14"/>
      <c r="XD11" s="14"/>
      <c r="XE11" s="14"/>
      <c r="XF11" s="14"/>
      <c r="XG11" s="14"/>
      <c r="XH11" s="14"/>
      <c r="XI11" s="14"/>
      <c r="XJ11" s="14"/>
      <c r="XK11" s="14"/>
      <c r="XL11" s="14"/>
      <c r="XM11" s="14"/>
      <c r="XN11" s="14"/>
      <c r="XO11" s="14"/>
      <c r="XP11" s="14"/>
      <c r="XQ11" s="14"/>
      <c r="XR11" s="14"/>
      <c r="XS11" s="14"/>
      <c r="XT11" s="14"/>
      <c r="XU11" s="14"/>
      <c r="XV11" s="14"/>
      <c r="XW11" s="14"/>
      <c r="XX11" s="14"/>
      <c r="XY11" s="14"/>
      <c r="XZ11" s="14"/>
      <c r="YA11" s="14"/>
      <c r="YB11" s="14"/>
      <c r="YC11" s="14"/>
      <c r="YD11" s="14"/>
      <c r="YE11" s="14"/>
      <c r="YF11" s="14"/>
      <c r="YG11" s="14"/>
      <c r="YH11" s="14"/>
      <c r="YI11" s="14"/>
      <c r="YJ11" s="14"/>
      <c r="YK11" s="14"/>
      <c r="YL11" s="14"/>
      <c r="YM11" s="14"/>
      <c r="YN11" s="14"/>
      <c r="YO11" s="14"/>
      <c r="YP11" s="14"/>
      <c r="YQ11" s="14"/>
      <c r="YR11" s="14"/>
      <c r="YS11" s="14"/>
      <c r="YT11" s="14"/>
      <c r="YU11" s="14"/>
      <c r="YV11" s="14"/>
      <c r="YW11" s="14"/>
      <c r="YX11" s="14"/>
      <c r="YY11" s="14"/>
      <c r="YZ11" s="14"/>
      <c r="ZA11" s="14"/>
      <c r="ZB11" s="14"/>
      <c r="ZC11" s="14"/>
      <c r="ZD11" s="14"/>
      <c r="ZE11" s="14"/>
      <c r="ZF11" s="14"/>
      <c r="ZG11" s="14"/>
      <c r="ZH11" s="14"/>
      <c r="ZI11" s="14"/>
      <c r="ZJ11" s="14"/>
      <c r="ZK11" s="14"/>
      <c r="ZL11" s="14"/>
      <c r="ZM11" s="14"/>
      <c r="ZN11" s="14"/>
      <c r="ZO11" s="14"/>
      <c r="ZP11" s="14"/>
      <c r="ZQ11" s="14"/>
      <c r="ZR11" s="14"/>
      <c r="ZS11" s="14"/>
      <c r="ZT11" s="14"/>
      <c r="ZU11" s="14"/>
      <c r="ZV11" s="14"/>
      <c r="ZW11" s="14"/>
      <c r="ZX11" s="14"/>
      <c r="ZY11" s="14"/>
      <c r="ZZ11" s="14"/>
      <c r="AAA11" s="14"/>
      <c r="AAB11" s="14"/>
      <c r="AAC11" s="14"/>
      <c r="AAD11" s="14"/>
      <c r="AAE11" s="14"/>
      <c r="AAF11" s="14"/>
      <c r="AAG11" s="14"/>
      <c r="AAH11" s="14"/>
      <c r="AAI11" s="14"/>
      <c r="AAJ11" s="14"/>
      <c r="AAK11" s="14"/>
      <c r="AAL11" s="14"/>
      <c r="AAM11" s="14"/>
      <c r="AAN11" s="14"/>
      <c r="AAO11" s="14"/>
      <c r="AAP11" s="14"/>
      <c r="AAQ11" s="14"/>
      <c r="AAR11" s="14"/>
      <c r="AAS11" s="14"/>
      <c r="AAT11" s="14"/>
      <c r="AAU11" s="14"/>
      <c r="AAV11" s="14"/>
      <c r="AAW11" s="14"/>
      <c r="AAX11" s="14"/>
      <c r="AAY11" s="14"/>
      <c r="AAZ11" s="14"/>
      <c r="ABA11" s="14"/>
      <c r="ABB11" s="14"/>
      <c r="ABC11" s="14"/>
      <c r="ABD11" s="14"/>
      <c r="ABE11" s="14"/>
      <c r="ABF11" s="14"/>
      <c r="ABG11" s="14"/>
      <c r="ABH11" s="14"/>
      <c r="ABI11" s="14"/>
      <c r="ABJ11" s="14"/>
      <c r="ABK11" s="14"/>
      <c r="ABL11" s="14"/>
      <c r="ABM11" s="14"/>
      <c r="ABN11" s="14"/>
      <c r="ABO11" s="14"/>
      <c r="ABP11" s="14"/>
      <c r="ABQ11" s="14"/>
      <c r="ABR11" s="14"/>
      <c r="ABS11" s="14"/>
      <c r="ABT11" s="14"/>
      <c r="ABU11" s="14"/>
      <c r="ABV11" s="14"/>
      <c r="ABW11" s="14"/>
      <c r="ABX11" s="14"/>
      <c r="ABY11" s="14"/>
      <c r="ABZ11" s="14"/>
      <c r="ACA11" s="14"/>
      <c r="ACB11" s="14"/>
      <c r="ACC11" s="14"/>
      <c r="ACD11" s="14"/>
      <c r="ACE11" s="14"/>
      <c r="ACF11" s="14"/>
      <c r="ACG11" s="14"/>
      <c r="ACH11" s="14"/>
      <c r="ACI11" s="14"/>
      <c r="ACJ11" s="14"/>
      <c r="ACK11" s="14"/>
      <c r="ACL11" s="14"/>
      <c r="ACM11" s="14"/>
      <c r="ACN11" s="14"/>
      <c r="ACO11" s="14"/>
      <c r="ACP11" s="14"/>
      <c r="ACQ11" s="14"/>
      <c r="ACR11" s="14"/>
      <c r="ACS11" s="14"/>
      <c r="ACT11" s="14"/>
      <c r="ACU11" s="14"/>
      <c r="ACV11" s="14"/>
      <c r="ACW11" s="14"/>
      <c r="ACX11" s="14"/>
      <c r="ACY11" s="14"/>
      <c r="ACZ11" s="14"/>
      <c r="ADA11" s="14"/>
      <c r="ADB11" s="14"/>
      <c r="ADC11" s="14"/>
      <c r="ADD11" s="14"/>
      <c r="ADE11" s="14"/>
      <c r="ADF11" s="14"/>
      <c r="ADG11" s="14"/>
      <c r="ADH11" s="14"/>
      <c r="ADI11" s="14"/>
      <c r="ADJ11" s="14"/>
      <c r="ADK11" s="14"/>
      <c r="ADL11" s="14"/>
      <c r="ADM11" s="14"/>
      <c r="ADN11" s="14"/>
      <c r="ADO11" s="14"/>
      <c r="ADP11" s="14"/>
      <c r="ADQ11" s="14"/>
      <c r="ADR11" s="14"/>
      <c r="ADS11" s="14"/>
      <c r="ADT11" s="14"/>
      <c r="ADU11" s="14"/>
      <c r="ADV11" s="14"/>
      <c r="ADW11" s="14"/>
      <c r="ADX11" s="14"/>
      <c r="ADY11" s="14"/>
      <c r="ADZ11" s="14"/>
      <c r="AEA11" s="14"/>
      <c r="AEB11" s="14"/>
      <c r="AEC11" s="14"/>
      <c r="AED11" s="14"/>
      <c r="AEE11" s="14"/>
      <c r="AEF11" s="14"/>
      <c r="AEG11" s="14"/>
      <c r="AEH11" s="14"/>
      <c r="AEI11" s="14"/>
      <c r="AEJ11" s="14"/>
      <c r="AEK11" s="14"/>
      <c r="AEL11" s="14"/>
      <c r="AEM11" s="14"/>
      <c r="AEN11" s="14"/>
      <c r="AEO11" s="14"/>
      <c r="AEP11" s="14"/>
      <c r="AEQ11" s="14"/>
      <c r="AER11" s="14"/>
      <c r="AES11" s="14"/>
      <c r="AET11" s="14"/>
      <c r="AEU11" s="14"/>
      <c r="AEV11" s="14"/>
      <c r="AEW11" s="14"/>
      <c r="AEX11" s="14"/>
      <c r="AEY11" s="14"/>
      <c r="AEZ11" s="14"/>
      <c r="AFA11" s="14"/>
      <c r="AFB11" s="14"/>
      <c r="AFC11" s="14"/>
      <c r="AFD11" s="14"/>
      <c r="AFE11" s="14"/>
      <c r="AFF11" s="14"/>
      <c r="AFG11" s="14"/>
      <c r="AFH11" s="14"/>
      <c r="AFI11" s="14"/>
      <c r="AFJ11" s="14"/>
      <c r="AFK11" s="14"/>
      <c r="AFL11" s="14"/>
      <c r="AFM11" s="14"/>
      <c r="AFN11" s="14"/>
      <c r="AFO11" s="14"/>
      <c r="AFP11" s="14"/>
      <c r="AFQ11" s="14"/>
      <c r="AFR11" s="14"/>
      <c r="AFS11" s="14"/>
      <c r="AFT11" s="14"/>
      <c r="AFU11" s="14"/>
      <c r="AFV11" s="14"/>
      <c r="AFW11" s="14"/>
      <c r="AFX11" s="14"/>
      <c r="AFY11" s="14"/>
      <c r="AFZ11" s="14"/>
      <c r="AGA11" s="14"/>
      <c r="AGB11" s="14"/>
      <c r="AGC11" s="14"/>
      <c r="AGD11" s="14"/>
      <c r="AGE11" s="14"/>
      <c r="AGF11" s="14"/>
      <c r="AGG11" s="14"/>
      <c r="AGH11" s="14"/>
      <c r="AGI11" s="14"/>
      <c r="AGJ11" s="14"/>
      <c r="AGK11" s="14"/>
      <c r="AGL11" s="14"/>
      <c r="AGM11" s="14"/>
      <c r="AGN11" s="14"/>
      <c r="AGO11" s="14"/>
      <c r="AGP11" s="14"/>
      <c r="AGQ11" s="14"/>
      <c r="AGR11" s="14"/>
      <c r="AGS11" s="14"/>
      <c r="AGT11" s="14"/>
      <c r="AGU11" s="14"/>
      <c r="AGV11" s="14"/>
      <c r="AGW11" s="14"/>
      <c r="AGX11" s="14"/>
      <c r="AGY11" s="14"/>
      <c r="AGZ11" s="14"/>
      <c r="AHA11" s="14"/>
      <c r="AHB11" s="14"/>
      <c r="AHC11" s="14"/>
      <c r="AHD11" s="14"/>
      <c r="AHE11" s="14"/>
      <c r="AHF11" s="14"/>
      <c r="AHG11" s="14"/>
      <c r="AHH11" s="14"/>
      <c r="AHI11" s="14"/>
      <c r="AHJ11" s="14"/>
      <c r="AHK11" s="14"/>
      <c r="AHL11" s="14"/>
      <c r="AHM11" s="14"/>
      <c r="AHN11" s="14"/>
      <c r="AHO11" s="14"/>
      <c r="AHP11" s="14"/>
      <c r="AHQ11" s="14"/>
      <c r="AHR11" s="14"/>
      <c r="AHS11" s="14"/>
      <c r="AHT11" s="14"/>
      <c r="AHU11" s="14"/>
      <c r="AHV11" s="14"/>
      <c r="AHW11" s="14"/>
      <c r="AHX11" s="14"/>
      <c r="AHY11" s="14"/>
      <c r="AHZ11" s="14"/>
      <c r="AIA11" s="14"/>
      <c r="AIB11" s="14"/>
      <c r="AIC11" s="14"/>
      <c r="AID11" s="14"/>
      <c r="AIE11" s="14"/>
      <c r="AIF11" s="14"/>
      <c r="AIG11" s="14"/>
      <c r="AIH11" s="14"/>
      <c r="AII11" s="14"/>
      <c r="AIJ11" s="14"/>
      <c r="AIK11" s="14"/>
      <c r="AIL11" s="14"/>
      <c r="AIM11" s="14"/>
      <c r="AIN11" s="14"/>
      <c r="AIO11" s="14"/>
      <c r="AIP11" s="14"/>
      <c r="AIQ11" s="14"/>
      <c r="AIR11" s="14"/>
      <c r="AIS11" s="14"/>
      <c r="AIT11" s="14"/>
      <c r="AIU11" s="14"/>
      <c r="AIV11" s="14"/>
      <c r="AIW11" s="14"/>
      <c r="AIX11" s="14"/>
      <c r="AIY11" s="14"/>
      <c r="AIZ11" s="14"/>
      <c r="AJA11" s="14"/>
      <c r="AJB11" s="14"/>
      <c r="AJC11" s="14"/>
      <c r="AJD11" s="14"/>
      <c r="AJE11" s="14"/>
      <c r="AJF11" s="14"/>
      <c r="AJG11" s="14"/>
      <c r="AJH11" s="14"/>
      <c r="AJI11" s="14"/>
      <c r="AJJ11" s="14"/>
      <c r="AJK11" s="14"/>
      <c r="AJL11" s="14"/>
      <c r="AJM11" s="14"/>
      <c r="AJN11" s="14"/>
      <c r="AJO11" s="14"/>
      <c r="AJP11" s="14"/>
      <c r="AJQ11" s="14"/>
      <c r="AJR11" s="14"/>
      <c r="AJS11" s="14"/>
      <c r="AJT11" s="14"/>
      <c r="AJU11" s="14"/>
      <c r="AJV11" s="14"/>
      <c r="AJW11" s="14"/>
      <c r="AJX11" s="14"/>
      <c r="AJY11" s="14"/>
      <c r="AJZ11" s="14"/>
      <c r="AKA11" s="14"/>
      <c r="AKB11" s="14"/>
      <c r="AKC11" s="14"/>
      <c r="AKD11" s="14"/>
      <c r="AKE11" s="14"/>
      <c r="AKF11" s="14"/>
      <c r="AKG11" s="14"/>
      <c r="AKH11" s="14"/>
      <c r="AKI11" s="14"/>
      <c r="AKJ11" s="14"/>
      <c r="AKK11" s="14"/>
      <c r="AKL11" s="14"/>
      <c r="AKM11" s="14"/>
      <c r="AKN11" s="14"/>
      <c r="AKO11" s="14"/>
      <c r="AKP11" s="14"/>
      <c r="AKQ11" s="14"/>
      <c r="AKR11" s="14"/>
      <c r="AKS11" s="14"/>
      <c r="AKT11" s="14"/>
      <c r="AKU11" s="14"/>
      <c r="AKV11" s="14"/>
      <c r="AKW11" s="14"/>
      <c r="AKX11" s="14"/>
      <c r="AKY11" s="14"/>
      <c r="AKZ11" s="14"/>
      <c r="ALA11" s="14"/>
      <c r="ALB11" s="14"/>
      <c r="ALC11" s="14"/>
      <c r="ALD11" s="14"/>
      <c r="ALE11" s="14"/>
      <c r="ALF11" s="14"/>
      <c r="ALG11" s="14"/>
      <c r="ALH11" s="14"/>
      <c r="ALI11" s="14"/>
      <c r="ALJ11" s="14"/>
      <c r="ALK11" s="14"/>
      <c r="ALL11" s="14"/>
      <c r="ALM11" s="14"/>
      <c r="ALN11" s="14"/>
      <c r="ALO11" s="14"/>
      <c r="ALP11" s="14"/>
      <c r="ALQ11" s="14"/>
      <c r="ALR11" s="14"/>
      <c r="ALS11" s="14"/>
      <c r="ALT11" s="14"/>
      <c r="ALU11" s="14"/>
      <c r="ALV11" s="14"/>
      <c r="ALW11" s="14"/>
      <c r="ALX11" s="14"/>
      <c r="ALY11" s="14"/>
      <c r="ALZ11" s="14"/>
      <c r="AMA11" s="14"/>
      <c r="AMB11" s="14"/>
      <c r="AMC11" s="14"/>
      <c r="AMD11" s="14"/>
      <c r="AME11" s="14"/>
      <c r="AMF11" s="14"/>
      <c r="AMG11" s="14"/>
    </row>
    <row r="12" spans="1:1024" s="15" customFormat="1" x14ac:dyDescent="0.2">
      <c r="A12" s="18" t="s">
        <v>15</v>
      </c>
      <c r="B12" s="19" t="s">
        <v>16</v>
      </c>
      <c r="C12" s="55">
        <v>4.5999999999999996</v>
      </c>
      <c r="D12" s="55">
        <v>4.5999999999999996</v>
      </c>
      <c r="E12" s="47">
        <f>D12/C12*100</f>
        <v>100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  <c r="OY12" s="14"/>
      <c r="OZ12" s="14"/>
      <c r="PA12" s="14"/>
      <c r="PB12" s="14"/>
      <c r="PC12" s="14"/>
      <c r="PD12" s="14"/>
      <c r="PE12" s="14"/>
      <c r="PF12" s="14"/>
      <c r="PG12" s="14"/>
      <c r="PH12" s="14"/>
      <c r="PI12" s="14"/>
      <c r="PJ12" s="14"/>
      <c r="PK12" s="14"/>
      <c r="PL12" s="14"/>
      <c r="PM12" s="14"/>
      <c r="PN12" s="14"/>
      <c r="PO12" s="14"/>
      <c r="PP12" s="14"/>
      <c r="PQ12" s="14"/>
      <c r="PR12" s="14"/>
      <c r="PS12" s="14"/>
      <c r="PT12" s="14"/>
      <c r="PU12" s="14"/>
      <c r="PV12" s="14"/>
      <c r="PW12" s="14"/>
      <c r="PX12" s="14"/>
      <c r="PY12" s="14"/>
      <c r="PZ12" s="14"/>
      <c r="QA12" s="14"/>
      <c r="QB12" s="14"/>
      <c r="QC12" s="14"/>
      <c r="QD12" s="14"/>
      <c r="QE12" s="14"/>
      <c r="QF12" s="14"/>
      <c r="QG12" s="14"/>
      <c r="QH12" s="14"/>
      <c r="QI12" s="14"/>
      <c r="QJ12" s="14"/>
      <c r="QK12" s="14"/>
      <c r="QL12" s="14"/>
      <c r="QM12" s="14"/>
      <c r="QN12" s="14"/>
      <c r="QO12" s="14"/>
      <c r="QP12" s="14"/>
      <c r="QQ12" s="14"/>
      <c r="QR12" s="14"/>
      <c r="QS12" s="14"/>
      <c r="QT12" s="14"/>
      <c r="QU12" s="14"/>
      <c r="QV12" s="14"/>
      <c r="QW12" s="14"/>
      <c r="QX12" s="14"/>
      <c r="QY12" s="14"/>
      <c r="QZ12" s="14"/>
      <c r="RA12" s="14"/>
      <c r="RB12" s="14"/>
      <c r="RC12" s="14"/>
      <c r="RD12" s="14"/>
      <c r="RE12" s="14"/>
      <c r="RF12" s="14"/>
      <c r="RG12" s="14"/>
      <c r="RH12" s="14"/>
      <c r="RI12" s="14"/>
      <c r="RJ12" s="14"/>
      <c r="RK12" s="14"/>
      <c r="RL12" s="14"/>
      <c r="RM12" s="14"/>
      <c r="RN12" s="14"/>
      <c r="RO12" s="14"/>
      <c r="RP12" s="14"/>
      <c r="RQ12" s="14"/>
      <c r="RR12" s="14"/>
      <c r="RS12" s="14"/>
      <c r="RT12" s="14"/>
      <c r="RU12" s="14"/>
      <c r="RV12" s="14"/>
      <c r="RW12" s="14"/>
      <c r="RX12" s="14"/>
      <c r="RY12" s="14"/>
      <c r="RZ12" s="14"/>
      <c r="SA12" s="14"/>
      <c r="SB12" s="14"/>
      <c r="SC12" s="14"/>
      <c r="SD12" s="14"/>
      <c r="SE12" s="14"/>
      <c r="SF12" s="14"/>
      <c r="SG12" s="14"/>
      <c r="SH12" s="14"/>
      <c r="SI12" s="14"/>
      <c r="SJ12" s="14"/>
      <c r="SK12" s="14"/>
      <c r="SL12" s="14"/>
      <c r="SM12" s="14"/>
      <c r="SN12" s="14"/>
      <c r="SO12" s="14"/>
      <c r="SP12" s="14"/>
      <c r="SQ12" s="14"/>
      <c r="SR12" s="14"/>
      <c r="SS12" s="14"/>
      <c r="ST12" s="14"/>
      <c r="SU12" s="14"/>
      <c r="SV12" s="14"/>
      <c r="SW12" s="14"/>
      <c r="SX12" s="14"/>
      <c r="SY12" s="14"/>
      <c r="SZ12" s="14"/>
      <c r="TA12" s="14"/>
      <c r="TB12" s="14"/>
      <c r="TC12" s="14"/>
      <c r="TD12" s="14"/>
      <c r="TE12" s="14"/>
      <c r="TF12" s="14"/>
      <c r="TG12" s="14"/>
      <c r="TH12" s="14"/>
      <c r="TI12" s="14"/>
      <c r="TJ12" s="14"/>
      <c r="TK12" s="14"/>
      <c r="TL12" s="14"/>
      <c r="TM12" s="14"/>
      <c r="TN12" s="14"/>
      <c r="TO12" s="14"/>
      <c r="TP12" s="14"/>
      <c r="TQ12" s="14"/>
      <c r="TR12" s="14"/>
      <c r="TS12" s="14"/>
      <c r="TT12" s="14"/>
      <c r="TU12" s="14"/>
      <c r="TV12" s="14"/>
      <c r="TW12" s="14"/>
      <c r="TX12" s="14"/>
      <c r="TY12" s="14"/>
      <c r="TZ12" s="14"/>
      <c r="UA12" s="14"/>
      <c r="UB12" s="14"/>
      <c r="UC12" s="14"/>
      <c r="UD12" s="14"/>
      <c r="UE12" s="14"/>
      <c r="UF12" s="14"/>
      <c r="UG12" s="14"/>
      <c r="UH12" s="14"/>
      <c r="UI12" s="14"/>
      <c r="UJ12" s="14"/>
      <c r="UK12" s="14"/>
      <c r="UL12" s="14"/>
      <c r="UM12" s="14"/>
      <c r="UN12" s="14"/>
      <c r="UO12" s="14"/>
      <c r="UP12" s="14"/>
      <c r="UQ12" s="14"/>
      <c r="UR12" s="14"/>
      <c r="US12" s="14"/>
      <c r="UT12" s="14"/>
      <c r="UU12" s="14"/>
      <c r="UV12" s="14"/>
      <c r="UW12" s="14"/>
      <c r="UX12" s="14"/>
      <c r="UY12" s="14"/>
      <c r="UZ12" s="14"/>
      <c r="VA12" s="14"/>
      <c r="VB12" s="14"/>
      <c r="VC12" s="14"/>
      <c r="VD12" s="14"/>
      <c r="VE12" s="14"/>
      <c r="VF12" s="14"/>
      <c r="VG12" s="14"/>
      <c r="VH12" s="14"/>
      <c r="VI12" s="14"/>
      <c r="VJ12" s="14"/>
      <c r="VK12" s="14"/>
      <c r="VL12" s="14"/>
      <c r="VM12" s="14"/>
      <c r="VN12" s="14"/>
      <c r="VO12" s="14"/>
      <c r="VP12" s="14"/>
      <c r="VQ12" s="14"/>
      <c r="VR12" s="14"/>
      <c r="VS12" s="14"/>
      <c r="VT12" s="14"/>
      <c r="VU12" s="14"/>
      <c r="VV12" s="14"/>
      <c r="VW12" s="14"/>
      <c r="VX12" s="14"/>
      <c r="VY12" s="14"/>
      <c r="VZ12" s="14"/>
      <c r="WA12" s="14"/>
      <c r="WB12" s="14"/>
      <c r="WC12" s="14"/>
      <c r="WD12" s="14"/>
      <c r="WE12" s="14"/>
      <c r="WF12" s="14"/>
      <c r="WG12" s="14"/>
      <c r="WH12" s="14"/>
      <c r="WI12" s="14"/>
      <c r="WJ12" s="14"/>
      <c r="WK12" s="14"/>
      <c r="WL12" s="14"/>
      <c r="WM12" s="14"/>
      <c r="WN12" s="14"/>
      <c r="WO12" s="14"/>
      <c r="WP12" s="14"/>
      <c r="WQ12" s="14"/>
      <c r="WR12" s="14"/>
      <c r="WS12" s="14"/>
      <c r="WT12" s="14"/>
      <c r="WU12" s="14"/>
      <c r="WV12" s="14"/>
      <c r="WW12" s="14"/>
      <c r="WX12" s="14"/>
      <c r="WY12" s="14"/>
      <c r="WZ12" s="14"/>
      <c r="XA12" s="14"/>
      <c r="XB12" s="14"/>
      <c r="XC12" s="14"/>
      <c r="XD12" s="14"/>
      <c r="XE12" s="14"/>
      <c r="XF12" s="14"/>
      <c r="XG12" s="14"/>
      <c r="XH12" s="14"/>
      <c r="XI12" s="14"/>
      <c r="XJ12" s="14"/>
      <c r="XK12" s="14"/>
      <c r="XL12" s="14"/>
      <c r="XM12" s="14"/>
      <c r="XN12" s="14"/>
      <c r="XO12" s="14"/>
      <c r="XP12" s="14"/>
      <c r="XQ12" s="14"/>
      <c r="XR12" s="14"/>
      <c r="XS12" s="14"/>
      <c r="XT12" s="14"/>
      <c r="XU12" s="14"/>
      <c r="XV12" s="14"/>
      <c r="XW12" s="14"/>
      <c r="XX12" s="14"/>
      <c r="XY12" s="14"/>
      <c r="XZ12" s="14"/>
      <c r="YA12" s="14"/>
      <c r="YB12" s="14"/>
      <c r="YC12" s="14"/>
      <c r="YD12" s="14"/>
      <c r="YE12" s="14"/>
      <c r="YF12" s="14"/>
      <c r="YG12" s="14"/>
      <c r="YH12" s="14"/>
      <c r="YI12" s="14"/>
      <c r="YJ12" s="14"/>
      <c r="YK12" s="14"/>
      <c r="YL12" s="14"/>
      <c r="YM12" s="14"/>
      <c r="YN12" s="14"/>
      <c r="YO12" s="14"/>
      <c r="YP12" s="14"/>
      <c r="YQ12" s="14"/>
      <c r="YR12" s="14"/>
      <c r="YS12" s="14"/>
      <c r="YT12" s="14"/>
      <c r="YU12" s="14"/>
      <c r="YV12" s="14"/>
      <c r="YW12" s="14"/>
      <c r="YX12" s="14"/>
      <c r="YY12" s="14"/>
      <c r="YZ12" s="14"/>
      <c r="ZA12" s="14"/>
      <c r="ZB12" s="14"/>
      <c r="ZC12" s="14"/>
      <c r="ZD12" s="14"/>
      <c r="ZE12" s="14"/>
      <c r="ZF12" s="14"/>
      <c r="ZG12" s="14"/>
      <c r="ZH12" s="14"/>
      <c r="ZI12" s="14"/>
      <c r="ZJ12" s="14"/>
      <c r="ZK12" s="14"/>
      <c r="ZL12" s="14"/>
      <c r="ZM12" s="14"/>
      <c r="ZN12" s="14"/>
      <c r="ZO12" s="14"/>
      <c r="ZP12" s="14"/>
      <c r="ZQ12" s="14"/>
      <c r="ZR12" s="14"/>
      <c r="ZS12" s="14"/>
      <c r="ZT12" s="14"/>
      <c r="ZU12" s="14"/>
      <c r="ZV12" s="14"/>
      <c r="ZW12" s="14"/>
      <c r="ZX12" s="14"/>
      <c r="ZY12" s="14"/>
      <c r="ZZ12" s="14"/>
      <c r="AAA12" s="14"/>
      <c r="AAB12" s="14"/>
      <c r="AAC12" s="14"/>
      <c r="AAD12" s="14"/>
      <c r="AAE12" s="14"/>
      <c r="AAF12" s="14"/>
      <c r="AAG12" s="14"/>
      <c r="AAH12" s="14"/>
      <c r="AAI12" s="14"/>
      <c r="AAJ12" s="14"/>
      <c r="AAK12" s="14"/>
      <c r="AAL12" s="14"/>
      <c r="AAM12" s="14"/>
      <c r="AAN12" s="14"/>
      <c r="AAO12" s="14"/>
      <c r="AAP12" s="14"/>
      <c r="AAQ12" s="14"/>
      <c r="AAR12" s="14"/>
      <c r="AAS12" s="14"/>
      <c r="AAT12" s="14"/>
      <c r="AAU12" s="14"/>
      <c r="AAV12" s="14"/>
      <c r="AAW12" s="14"/>
      <c r="AAX12" s="14"/>
      <c r="AAY12" s="14"/>
      <c r="AAZ12" s="14"/>
      <c r="ABA12" s="14"/>
      <c r="ABB12" s="14"/>
      <c r="ABC12" s="14"/>
      <c r="ABD12" s="14"/>
      <c r="ABE12" s="14"/>
      <c r="ABF12" s="14"/>
      <c r="ABG12" s="14"/>
      <c r="ABH12" s="14"/>
      <c r="ABI12" s="14"/>
      <c r="ABJ12" s="14"/>
      <c r="ABK12" s="14"/>
      <c r="ABL12" s="14"/>
      <c r="ABM12" s="14"/>
      <c r="ABN12" s="14"/>
      <c r="ABO12" s="14"/>
      <c r="ABP12" s="14"/>
      <c r="ABQ12" s="14"/>
      <c r="ABR12" s="14"/>
      <c r="ABS12" s="14"/>
      <c r="ABT12" s="14"/>
      <c r="ABU12" s="14"/>
      <c r="ABV12" s="14"/>
      <c r="ABW12" s="14"/>
      <c r="ABX12" s="14"/>
      <c r="ABY12" s="14"/>
      <c r="ABZ12" s="14"/>
      <c r="ACA12" s="14"/>
      <c r="ACB12" s="14"/>
      <c r="ACC12" s="14"/>
      <c r="ACD12" s="14"/>
      <c r="ACE12" s="14"/>
      <c r="ACF12" s="14"/>
      <c r="ACG12" s="14"/>
      <c r="ACH12" s="14"/>
      <c r="ACI12" s="14"/>
      <c r="ACJ12" s="14"/>
      <c r="ACK12" s="14"/>
      <c r="ACL12" s="14"/>
      <c r="ACM12" s="14"/>
      <c r="ACN12" s="14"/>
      <c r="ACO12" s="14"/>
      <c r="ACP12" s="14"/>
      <c r="ACQ12" s="14"/>
      <c r="ACR12" s="14"/>
      <c r="ACS12" s="14"/>
      <c r="ACT12" s="14"/>
      <c r="ACU12" s="14"/>
      <c r="ACV12" s="14"/>
      <c r="ACW12" s="14"/>
      <c r="ACX12" s="14"/>
      <c r="ACY12" s="14"/>
      <c r="ACZ12" s="14"/>
      <c r="ADA12" s="14"/>
      <c r="ADB12" s="14"/>
      <c r="ADC12" s="14"/>
      <c r="ADD12" s="14"/>
      <c r="ADE12" s="14"/>
      <c r="ADF12" s="14"/>
      <c r="ADG12" s="14"/>
      <c r="ADH12" s="14"/>
      <c r="ADI12" s="14"/>
      <c r="ADJ12" s="14"/>
      <c r="ADK12" s="14"/>
      <c r="ADL12" s="14"/>
      <c r="ADM12" s="14"/>
      <c r="ADN12" s="14"/>
      <c r="ADO12" s="14"/>
      <c r="ADP12" s="14"/>
      <c r="ADQ12" s="14"/>
      <c r="ADR12" s="14"/>
      <c r="ADS12" s="14"/>
      <c r="ADT12" s="14"/>
      <c r="ADU12" s="14"/>
      <c r="ADV12" s="14"/>
      <c r="ADW12" s="14"/>
      <c r="ADX12" s="14"/>
      <c r="ADY12" s="14"/>
      <c r="ADZ12" s="14"/>
      <c r="AEA12" s="14"/>
      <c r="AEB12" s="14"/>
      <c r="AEC12" s="14"/>
      <c r="AED12" s="14"/>
      <c r="AEE12" s="14"/>
      <c r="AEF12" s="14"/>
      <c r="AEG12" s="14"/>
      <c r="AEH12" s="14"/>
      <c r="AEI12" s="14"/>
      <c r="AEJ12" s="14"/>
      <c r="AEK12" s="14"/>
      <c r="AEL12" s="14"/>
      <c r="AEM12" s="14"/>
      <c r="AEN12" s="14"/>
      <c r="AEO12" s="14"/>
      <c r="AEP12" s="14"/>
      <c r="AEQ12" s="14"/>
      <c r="AER12" s="14"/>
      <c r="AES12" s="14"/>
      <c r="AET12" s="14"/>
      <c r="AEU12" s="14"/>
      <c r="AEV12" s="14"/>
      <c r="AEW12" s="14"/>
      <c r="AEX12" s="14"/>
      <c r="AEY12" s="14"/>
      <c r="AEZ12" s="14"/>
      <c r="AFA12" s="14"/>
      <c r="AFB12" s="14"/>
      <c r="AFC12" s="14"/>
      <c r="AFD12" s="14"/>
      <c r="AFE12" s="14"/>
      <c r="AFF12" s="14"/>
      <c r="AFG12" s="14"/>
      <c r="AFH12" s="14"/>
      <c r="AFI12" s="14"/>
      <c r="AFJ12" s="14"/>
      <c r="AFK12" s="14"/>
      <c r="AFL12" s="14"/>
      <c r="AFM12" s="14"/>
      <c r="AFN12" s="14"/>
      <c r="AFO12" s="14"/>
      <c r="AFP12" s="14"/>
      <c r="AFQ12" s="14"/>
      <c r="AFR12" s="14"/>
      <c r="AFS12" s="14"/>
      <c r="AFT12" s="14"/>
      <c r="AFU12" s="14"/>
      <c r="AFV12" s="14"/>
      <c r="AFW12" s="14"/>
      <c r="AFX12" s="14"/>
      <c r="AFY12" s="14"/>
      <c r="AFZ12" s="14"/>
      <c r="AGA12" s="14"/>
      <c r="AGB12" s="14"/>
      <c r="AGC12" s="14"/>
      <c r="AGD12" s="14"/>
      <c r="AGE12" s="14"/>
      <c r="AGF12" s="14"/>
      <c r="AGG12" s="14"/>
      <c r="AGH12" s="14"/>
      <c r="AGI12" s="14"/>
      <c r="AGJ12" s="14"/>
      <c r="AGK12" s="14"/>
      <c r="AGL12" s="14"/>
      <c r="AGM12" s="14"/>
      <c r="AGN12" s="14"/>
      <c r="AGO12" s="14"/>
      <c r="AGP12" s="14"/>
      <c r="AGQ12" s="14"/>
      <c r="AGR12" s="14"/>
      <c r="AGS12" s="14"/>
      <c r="AGT12" s="14"/>
      <c r="AGU12" s="14"/>
      <c r="AGV12" s="14"/>
      <c r="AGW12" s="14"/>
      <c r="AGX12" s="14"/>
      <c r="AGY12" s="14"/>
      <c r="AGZ12" s="14"/>
      <c r="AHA12" s="14"/>
      <c r="AHB12" s="14"/>
      <c r="AHC12" s="14"/>
      <c r="AHD12" s="14"/>
      <c r="AHE12" s="14"/>
      <c r="AHF12" s="14"/>
      <c r="AHG12" s="14"/>
      <c r="AHH12" s="14"/>
      <c r="AHI12" s="14"/>
      <c r="AHJ12" s="14"/>
      <c r="AHK12" s="14"/>
      <c r="AHL12" s="14"/>
      <c r="AHM12" s="14"/>
      <c r="AHN12" s="14"/>
      <c r="AHO12" s="14"/>
      <c r="AHP12" s="14"/>
      <c r="AHQ12" s="14"/>
      <c r="AHR12" s="14"/>
      <c r="AHS12" s="14"/>
      <c r="AHT12" s="14"/>
      <c r="AHU12" s="14"/>
      <c r="AHV12" s="14"/>
      <c r="AHW12" s="14"/>
      <c r="AHX12" s="14"/>
      <c r="AHY12" s="14"/>
      <c r="AHZ12" s="14"/>
      <c r="AIA12" s="14"/>
      <c r="AIB12" s="14"/>
      <c r="AIC12" s="14"/>
      <c r="AID12" s="14"/>
      <c r="AIE12" s="14"/>
      <c r="AIF12" s="14"/>
      <c r="AIG12" s="14"/>
      <c r="AIH12" s="14"/>
      <c r="AII12" s="14"/>
      <c r="AIJ12" s="14"/>
      <c r="AIK12" s="14"/>
      <c r="AIL12" s="14"/>
      <c r="AIM12" s="14"/>
      <c r="AIN12" s="14"/>
      <c r="AIO12" s="14"/>
      <c r="AIP12" s="14"/>
      <c r="AIQ12" s="14"/>
      <c r="AIR12" s="14"/>
      <c r="AIS12" s="14"/>
      <c r="AIT12" s="14"/>
      <c r="AIU12" s="14"/>
      <c r="AIV12" s="14"/>
      <c r="AIW12" s="14"/>
      <c r="AIX12" s="14"/>
      <c r="AIY12" s="14"/>
      <c r="AIZ12" s="14"/>
      <c r="AJA12" s="14"/>
      <c r="AJB12" s="14"/>
      <c r="AJC12" s="14"/>
      <c r="AJD12" s="14"/>
      <c r="AJE12" s="14"/>
      <c r="AJF12" s="14"/>
      <c r="AJG12" s="14"/>
      <c r="AJH12" s="14"/>
      <c r="AJI12" s="14"/>
      <c r="AJJ12" s="14"/>
      <c r="AJK12" s="14"/>
      <c r="AJL12" s="14"/>
      <c r="AJM12" s="14"/>
      <c r="AJN12" s="14"/>
      <c r="AJO12" s="14"/>
      <c r="AJP12" s="14"/>
      <c r="AJQ12" s="14"/>
      <c r="AJR12" s="14"/>
      <c r="AJS12" s="14"/>
      <c r="AJT12" s="14"/>
      <c r="AJU12" s="14"/>
      <c r="AJV12" s="14"/>
      <c r="AJW12" s="14"/>
      <c r="AJX12" s="14"/>
      <c r="AJY12" s="14"/>
      <c r="AJZ12" s="14"/>
      <c r="AKA12" s="14"/>
      <c r="AKB12" s="14"/>
      <c r="AKC12" s="14"/>
      <c r="AKD12" s="14"/>
      <c r="AKE12" s="14"/>
      <c r="AKF12" s="14"/>
      <c r="AKG12" s="14"/>
      <c r="AKH12" s="14"/>
      <c r="AKI12" s="14"/>
      <c r="AKJ12" s="14"/>
      <c r="AKK12" s="14"/>
      <c r="AKL12" s="14"/>
      <c r="AKM12" s="14"/>
      <c r="AKN12" s="14"/>
      <c r="AKO12" s="14"/>
      <c r="AKP12" s="14"/>
      <c r="AKQ12" s="14"/>
      <c r="AKR12" s="14"/>
      <c r="AKS12" s="14"/>
      <c r="AKT12" s="14"/>
      <c r="AKU12" s="14"/>
      <c r="AKV12" s="14"/>
      <c r="AKW12" s="14"/>
      <c r="AKX12" s="14"/>
      <c r="AKY12" s="14"/>
      <c r="AKZ12" s="14"/>
      <c r="ALA12" s="14"/>
      <c r="ALB12" s="14"/>
      <c r="ALC12" s="14"/>
      <c r="ALD12" s="14"/>
      <c r="ALE12" s="14"/>
      <c r="ALF12" s="14"/>
      <c r="ALG12" s="14"/>
      <c r="ALH12" s="14"/>
      <c r="ALI12" s="14"/>
      <c r="ALJ12" s="14"/>
      <c r="ALK12" s="14"/>
      <c r="ALL12" s="14"/>
      <c r="ALM12" s="14"/>
      <c r="ALN12" s="14"/>
      <c r="ALO12" s="14"/>
      <c r="ALP12" s="14"/>
      <c r="ALQ12" s="14"/>
      <c r="ALR12" s="14"/>
      <c r="ALS12" s="14"/>
      <c r="ALT12" s="14"/>
      <c r="ALU12" s="14"/>
      <c r="ALV12" s="14"/>
      <c r="ALW12" s="14"/>
      <c r="ALX12" s="14"/>
      <c r="ALY12" s="14"/>
      <c r="ALZ12" s="14"/>
      <c r="AMA12" s="14"/>
      <c r="AMB12" s="14"/>
      <c r="AMC12" s="14"/>
      <c r="AMD12" s="14"/>
      <c r="AME12" s="14"/>
      <c r="AMF12" s="14"/>
      <c r="AMG12" s="14"/>
    </row>
    <row r="13" spans="1:1024" s="15" customFormat="1" ht="25.5" x14ac:dyDescent="0.2">
      <c r="A13" s="16" t="s">
        <v>18</v>
      </c>
      <c r="B13" s="17" t="s">
        <v>19</v>
      </c>
      <c r="C13" s="55">
        <v>16095.37</v>
      </c>
      <c r="D13" s="55">
        <v>16092.23</v>
      </c>
      <c r="E13" s="47">
        <f t="shared" ref="E13:E50" si="0">D13/C13*100</f>
        <v>99.980491284139475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  <c r="OY13" s="14"/>
      <c r="OZ13" s="14"/>
      <c r="PA13" s="14"/>
      <c r="PB13" s="14"/>
      <c r="PC13" s="14"/>
      <c r="PD13" s="14"/>
      <c r="PE13" s="14"/>
      <c r="PF13" s="14"/>
      <c r="PG13" s="14"/>
      <c r="PH13" s="14"/>
      <c r="PI13" s="14"/>
      <c r="PJ13" s="14"/>
      <c r="PK13" s="14"/>
      <c r="PL13" s="14"/>
      <c r="PM13" s="14"/>
      <c r="PN13" s="14"/>
      <c r="PO13" s="14"/>
      <c r="PP13" s="14"/>
      <c r="PQ13" s="14"/>
      <c r="PR13" s="14"/>
      <c r="PS13" s="14"/>
      <c r="PT13" s="14"/>
      <c r="PU13" s="14"/>
      <c r="PV13" s="14"/>
      <c r="PW13" s="14"/>
      <c r="PX13" s="14"/>
      <c r="PY13" s="14"/>
      <c r="PZ13" s="14"/>
      <c r="QA13" s="14"/>
      <c r="QB13" s="14"/>
      <c r="QC13" s="14"/>
      <c r="QD13" s="14"/>
      <c r="QE13" s="14"/>
      <c r="QF13" s="14"/>
      <c r="QG13" s="14"/>
      <c r="QH13" s="14"/>
      <c r="QI13" s="14"/>
      <c r="QJ13" s="14"/>
      <c r="QK13" s="14"/>
      <c r="QL13" s="14"/>
      <c r="QM13" s="14"/>
      <c r="QN13" s="14"/>
      <c r="QO13" s="14"/>
      <c r="QP13" s="14"/>
      <c r="QQ13" s="14"/>
      <c r="QR13" s="14"/>
      <c r="QS13" s="14"/>
      <c r="QT13" s="14"/>
      <c r="QU13" s="14"/>
      <c r="QV13" s="14"/>
      <c r="QW13" s="14"/>
      <c r="QX13" s="14"/>
      <c r="QY13" s="14"/>
      <c r="QZ13" s="14"/>
      <c r="RA13" s="14"/>
      <c r="RB13" s="14"/>
      <c r="RC13" s="14"/>
      <c r="RD13" s="14"/>
      <c r="RE13" s="14"/>
      <c r="RF13" s="14"/>
      <c r="RG13" s="14"/>
      <c r="RH13" s="14"/>
      <c r="RI13" s="14"/>
      <c r="RJ13" s="14"/>
      <c r="RK13" s="14"/>
      <c r="RL13" s="14"/>
      <c r="RM13" s="14"/>
      <c r="RN13" s="14"/>
      <c r="RO13" s="14"/>
      <c r="RP13" s="14"/>
      <c r="RQ13" s="14"/>
      <c r="RR13" s="14"/>
      <c r="RS13" s="14"/>
      <c r="RT13" s="14"/>
      <c r="RU13" s="14"/>
      <c r="RV13" s="14"/>
      <c r="RW13" s="14"/>
      <c r="RX13" s="14"/>
      <c r="RY13" s="14"/>
      <c r="RZ13" s="14"/>
      <c r="SA13" s="14"/>
      <c r="SB13" s="14"/>
      <c r="SC13" s="14"/>
      <c r="SD13" s="14"/>
      <c r="SE13" s="14"/>
      <c r="SF13" s="14"/>
      <c r="SG13" s="14"/>
      <c r="SH13" s="14"/>
      <c r="SI13" s="14"/>
      <c r="SJ13" s="14"/>
      <c r="SK13" s="14"/>
      <c r="SL13" s="14"/>
      <c r="SM13" s="14"/>
      <c r="SN13" s="14"/>
      <c r="SO13" s="14"/>
      <c r="SP13" s="14"/>
      <c r="SQ13" s="14"/>
      <c r="SR13" s="14"/>
      <c r="SS13" s="14"/>
      <c r="ST13" s="14"/>
      <c r="SU13" s="14"/>
      <c r="SV13" s="14"/>
      <c r="SW13" s="14"/>
      <c r="SX13" s="14"/>
      <c r="SY13" s="14"/>
      <c r="SZ13" s="14"/>
      <c r="TA13" s="14"/>
      <c r="TB13" s="14"/>
      <c r="TC13" s="14"/>
      <c r="TD13" s="14"/>
      <c r="TE13" s="14"/>
      <c r="TF13" s="14"/>
      <c r="TG13" s="14"/>
      <c r="TH13" s="14"/>
      <c r="TI13" s="14"/>
      <c r="TJ13" s="14"/>
      <c r="TK13" s="14"/>
      <c r="TL13" s="14"/>
      <c r="TM13" s="14"/>
      <c r="TN13" s="14"/>
      <c r="TO13" s="14"/>
      <c r="TP13" s="14"/>
      <c r="TQ13" s="14"/>
      <c r="TR13" s="14"/>
      <c r="TS13" s="14"/>
      <c r="TT13" s="14"/>
      <c r="TU13" s="14"/>
      <c r="TV13" s="14"/>
      <c r="TW13" s="14"/>
      <c r="TX13" s="14"/>
      <c r="TY13" s="14"/>
      <c r="TZ13" s="14"/>
      <c r="UA13" s="14"/>
      <c r="UB13" s="14"/>
      <c r="UC13" s="14"/>
      <c r="UD13" s="14"/>
      <c r="UE13" s="14"/>
      <c r="UF13" s="14"/>
      <c r="UG13" s="14"/>
      <c r="UH13" s="14"/>
      <c r="UI13" s="14"/>
      <c r="UJ13" s="14"/>
      <c r="UK13" s="14"/>
      <c r="UL13" s="14"/>
      <c r="UM13" s="14"/>
      <c r="UN13" s="14"/>
      <c r="UO13" s="14"/>
      <c r="UP13" s="14"/>
      <c r="UQ13" s="14"/>
      <c r="UR13" s="14"/>
      <c r="US13" s="14"/>
      <c r="UT13" s="14"/>
      <c r="UU13" s="14"/>
      <c r="UV13" s="14"/>
      <c r="UW13" s="14"/>
      <c r="UX13" s="14"/>
      <c r="UY13" s="14"/>
      <c r="UZ13" s="14"/>
      <c r="VA13" s="14"/>
      <c r="VB13" s="14"/>
      <c r="VC13" s="14"/>
      <c r="VD13" s="14"/>
      <c r="VE13" s="14"/>
      <c r="VF13" s="14"/>
      <c r="VG13" s="14"/>
      <c r="VH13" s="14"/>
      <c r="VI13" s="14"/>
      <c r="VJ13" s="14"/>
      <c r="VK13" s="14"/>
      <c r="VL13" s="14"/>
      <c r="VM13" s="14"/>
      <c r="VN13" s="14"/>
      <c r="VO13" s="14"/>
      <c r="VP13" s="14"/>
      <c r="VQ13" s="14"/>
      <c r="VR13" s="14"/>
      <c r="VS13" s="14"/>
      <c r="VT13" s="14"/>
      <c r="VU13" s="14"/>
      <c r="VV13" s="14"/>
      <c r="VW13" s="14"/>
      <c r="VX13" s="14"/>
      <c r="VY13" s="14"/>
      <c r="VZ13" s="14"/>
      <c r="WA13" s="14"/>
      <c r="WB13" s="14"/>
      <c r="WC13" s="14"/>
      <c r="WD13" s="14"/>
      <c r="WE13" s="14"/>
      <c r="WF13" s="14"/>
      <c r="WG13" s="14"/>
      <c r="WH13" s="14"/>
      <c r="WI13" s="14"/>
      <c r="WJ13" s="14"/>
      <c r="WK13" s="14"/>
      <c r="WL13" s="14"/>
      <c r="WM13" s="14"/>
      <c r="WN13" s="14"/>
      <c r="WO13" s="14"/>
      <c r="WP13" s="14"/>
      <c r="WQ13" s="14"/>
      <c r="WR13" s="14"/>
      <c r="WS13" s="14"/>
      <c r="WT13" s="14"/>
      <c r="WU13" s="14"/>
      <c r="WV13" s="14"/>
      <c r="WW13" s="14"/>
      <c r="WX13" s="14"/>
      <c r="WY13" s="14"/>
      <c r="WZ13" s="14"/>
      <c r="XA13" s="14"/>
      <c r="XB13" s="14"/>
      <c r="XC13" s="14"/>
      <c r="XD13" s="14"/>
      <c r="XE13" s="14"/>
      <c r="XF13" s="14"/>
      <c r="XG13" s="14"/>
      <c r="XH13" s="14"/>
      <c r="XI13" s="14"/>
      <c r="XJ13" s="14"/>
      <c r="XK13" s="14"/>
      <c r="XL13" s="14"/>
      <c r="XM13" s="14"/>
      <c r="XN13" s="14"/>
      <c r="XO13" s="14"/>
      <c r="XP13" s="14"/>
      <c r="XQ13" s="14"/>
      <c r="XR13" s="14"/>
      <c r="XS13" s="14"/>
      <c r="XT13" s="14"/>
      <c r="XU13" s="14"/>
      <c r="XV13" s="14"/>
      <c r="XW13" s="14"/>
      <c r="XX13" s="14"/>
      <c r="XY13" s="14"/>
      <c r="XZ13" s="14"/>
      <c r="YA13" s="14"/>
      <c r="YB13" s="14"/>
      <c r="YC13" s="14"/>
      <c r="YD13" s="14"/>
      <c r="YE13" s="14"/>
      <c r="YF13" s="14"/>
      <c r="YG13" s="14"/>
      <c r="YH13" s="14"/>
      <c r="YI13" s="14"/>
      <c r="YJ13" s="14"/>
      <c r="YK13" s="14"/>
      <c r="YL13" s="14"/>
      <c r="YM13" s="14"/>
      <c r="YN13" s="14"/>
      <c r="YO13" s="14"/>
      <c r="YP13" s="14"/>
      <c r="YQ13" s="14"/>
      <c r="YR13" s="14"/>
      <c r="YS13" s="14"/>
      <c r="YT13" s="14"/>
      <c r="YU13" s="14"/>
      <c r="YV13" s="14"/>
      <c r="YW13" s="14"/>
      <c r="YX13" s="14"/>
      <c r="YY13" s="14"/>
      <c r="YZ13" s="14"/>
      <c r="ZA13" s="14"/>
      <c r="ZB13" s="14"/>
      <c r="ZC13" s="14"/>
      <c r="ZD13" s="14"/>
      <c r="ZE13" s="14"/>
      <c r="ZF13" s="14"/>
      <c r="ZG13" s="14"/>
      <c r="ZH13" s="14"/>
      <c r="ZI13" s="14"/>
      <c r="ZJ13" s="14"/>
      <c r="ZK13" s="14"/>
      <c r="ZL13" s="14"/>
      <c r="ZM13" s="14"/>
      <c r="ZN13" s="14"/>
      <c r="ZO13" s="14"/>
      <c r="ZP13" s="14"/>
      <c r="ZQ13" s="14"/>
      <c r="ZR13" s="14"/>
      <c r="ZS13" s="14"/>
      <c r="ZT13" s="14"/>
      <c r="ZU13" s="14"/>
      <c r="ZV13" s="14"/>
      <c r="ZW13" s="14"/>
      <c r="ZX13" s="14"/>
      <c r="ZY13" s="14"/>
      <c r="ZZ13" s="14"/>
      <c r="AAA13" s="14"/>
      <c r="AAB13" s="14"/>
      <c r="AAC13" s="14"/>
      <c r="AAD13" s="14"/>
      <c r="AAE13" s="14"/>
      <c r="AAF13" s="14"/>
      <c r="AAG13" s="14"/>
      <c r="AAH13" s="14"/>
      <c r="AAI13" s="14"/>
      <c r="AAJ13" s="14"/>
      <c r="AAK13" s="14"/>
      <c r="AAL13" s="14"/>
      <c r="AAM13" s="14"/>
      <c r="AAN13" s="14"/>
      <c r="AAO13" s="14"/>
      <c r="AAP13" s="14"/>
      <c r="AAQ13" s="14"/>
      <c r="AAR13" s="14"/>
      <c r="AAS13" s="14"/>
      <c r="AAT13" s="14"/>
      <c r="AAU13" s="14"/>
      <c r="AAV13" s="14"/>
      <c r="AAW13" s="14"/>
      <c r="AAX13" s="14"/>
      <c r="AAY13" s="14"/>
      <c r="AAZ13" s="14"/>
      <c r="ABA13" s="14"/>
      <c r="ABB13" s="14"/>
      <c r="ABC13" s="14"/>
      <c r="ABD13" s="14"/>
      <c r="ABE13" s="14"/>
      <c r="ABF13" s="14"/>
      <c r="ABG13" s="14"/>
      <c r="ABH13" s="14"/>
      <c r="ABI13" s="14"/>
      <c r="ABJ13" s="14"/>
      <c r="ABK13" s="14"/>
      <c r="ABL13" s="14"/>
      <c r="ABM13" s="14"/>
      <c r="ABN13" s="14"/>
      <c r="ABO13" s="14"/>
      <c r="ABP13" s="14"/>
      <c r="ABQ13" s="14"/>
      <c r="ABR13" s="14"/>
      <c r="ABS13" s="14"/>
      <c r="ABT13" s="14"/>
      <c r="ABU13" s="14"/>
      <c r="ABV13" s="14"/>
      <c r="ABW13" s="14"/>
      <c r="ABX13" s="14"/>
      <c r="ABY13" s="14"/>
      <c r="ABZ13" s="14"/>
      <c r="ACA13" s="14"/>
      <c r="ACB13" s="14"/>
      <c r="ACC13" s="14"/>
      <c r="ACD13" s="14"/>
      <c r="ACE13" s="14"/>
      <c r="ACF13" s="14"/>
      <c r="ACG13" s="14"/>
      <c r="ACH13" s="14"/>
      <c r="ACI13" s="14"/>
      <c r="ACJ13" s="14"/>
      <c r="ACK13" s="14"/>
      <c r="ACL13" s="14"/>
      <c r="ACM13" s="14"/>
      <c r="ACN13" s="14"/>
      <c r="ACO13" s="14"/>
      <c r="ACP13" s="14"/>
      <c r="ACQ13" s="14"/>
      <c r="ACR13" s="14"/>
      <c r="ACS13" s="14"/>
      <c r="ACT13" s="14"/>
      <c r="ACU13" s="14"/>
      <c r="ACV13" s="14"/>
      <c r="ACW13" s="14"/>
      <c r="ACX13" s="14"/>
      <c r="ACY13" s="14"/>
      <c r="ACZ13" s="14"/>
      <c r="ADA13" s="14"/>
      <c r="ADB13" s="14"/>
      <c r="ADC13" s="14"/>
      <c r="ADD13" s="14"/>
      <c r="ADE13" s="14"/>
      <c r="ADF13" s="14"/>
      <c r="ADG13" s="14"/>
      <c r="ADH13" s="14"/>
      <c r="ADI13" s="14"/>
      <c r="ADJ13" s="14"/>
      <c r="ADK13" s="14"/>
      <c r="ADL13" s="14"/>
      <c r="ADM13" s="14"/>
      <c r="ADN13" s="14"/>
      <c r="ADO13" s="14"/>
      <c r="ADP13" s="14"/>
      <c r="ADQ13" s="14"/>
      <c r="ADR13" s="14"/>
      <c r="ADS13" s="14"/>
      <c r="ADT13" s="14"/>
      <c r="ADU13" s="14"/>
      <c r="ADV13" s="14"/>
      <c r="ADW13" s="14"/>
      <c r="ADX13" s="14"/>
      <c r="ADY13" s="14"/>
      <c r="ADZ13" s="14"/>
      <c r="AEA13" s="14"/>
      <c r="AEB13" s="14"/>
      <c r="AEC13" s="14"/>
      <c r="AED13" s="14"/>
      <c r="AEE13" s="14"/>
      <c r="AEF13" s="14"/>
      <c r="AEG13" s="14"/>
      <c r="AEH13" s="14"/>
      <c r="AEI13" s="14"/>
      <c r="AEJ13" s="14"/>
      <c r="AEK13" s="14"/>
      <c r="AEL13" s="14"/>
      <c r="AEM13" s="14"/>
      <c r="AEN13" s="14"/>
      <c r="AEO13" s="14"/>
      <c r="AEP13" s="14"/>
      <c r="AEQ13" s="14"/>
      <c r="AER13" s="14"/>
      <c r="AES13" s="14"/>
      <c r="AET13" s="14"/>
      <c r="AEU13" s="14"/>
      <c r="AEV13" s="14"/>
      <c r="AEW13" s="14"/>
      <c r="AEX13" s="14"/>
      <c r="AEY13" s="14"/>
      <c r="AEZ13" s="14"/>
      <c r="AFA13" s="14"/>
      <c r="AFB13" s="14"/>
      <c r="AFC13" s="14"/>
      <c r="AFD13" s="14"/>
      <c r="AFE13" s="14"/>
      <c r="AFF13" s="14"/>
      <c r="AFG13" s="14"/>
      <c r="AFH13" s="14"/>
      <c r="AFI13" s="14"/>
      <c r="AFJ13" s="14"/>
      <c r="AFK13" s="14"/>
      <c r="AFL13" s="14"/>
      <c r="AFM13" s="14"/>
      <c r="AFN13" s="14"/>
      <c r="AFO13" s="14"/>
      <c r="AFP13" s="14"/>
      <c r="AFQ13" s="14"/>
      <c r="AFR13" s="14"/>
      <c r="AFS13" s="14"/>
      <c r="AFT13" s="14"/>
      <c r="AFU13" s="14"/>
      <c r="AFV13" s="14"/>
      <c r="AFW13" s="14"/>
      <c r="AFX13" s="14"/>
      <c r="AFY13" s="14"/>
      <c r="AFZ13" s="14"/>
      <c r="AGA13" s="14"/>
      <c r="AGB13" s="14"/>
      <c r="AGC13" s="14"/>
      <c r="AGD13" s="14"/>
      <c r="AGE13" s="14"/>
      <c r="AGF13" s="14"/>
      <c r="AGG13" s="14"/>
      <c r="AGH13" s="14"/>
      <c r="AGI13" s="14"/>
      <c r="AGJ13" s="14"/>
      <c r="AGK13" s="14"/>
      <c r="AGL13" s="14"/>
      <c r="AGM13" s="14"/>
      <c r="AGN13" s="14"/>
      <c r="AGO13" s="14"/>
      <c r="AGP13" s="14"/>
      <c r="AGQ13" s="14"/>
      <c r="AGR13" s="14"/>
      <c r="AGS13" s="14"/>
      <c r="AGT13" s="14"/>
      <c r="AGU13" s="14"/>
      <c r="AGV13" s="14"/>
      <c r="AGW13" s="14"/>
      <c r="AGX13" s="14"/>
      <c r="AGY13" s="14"/>
      <c r="AGZ13" s="14"/>
      <c r="AHA13" s="14"/>
      <c r="AHB13" s="14"/>
      <c r="AHC13" s="14"/>
      <c r="AHD13" s="14"/>
      <c r="AHE13" s="14"/>
      <c r="AHF13" s="14"/>
      <c r="AHG13" s="14"/>
      <c r="AHH13" s="14"/>
      <c r="AHI13" s="14"/>
      <c r="AHJ13" s="14"/>
      <c r="AHK13" s="14"/>
      <c r="AHL13" s="14"/>
      <c r="AHM13" s="14"/>
      <c r="AHN13" s="14"/>
      <c r="AHO13" s="14"/>
      <c r="AHP13" s="14"/>
      <c r="AHQ13" s="14"/>
      <c r="AHR13" s="14"/>
      <c r="AHS13" s="14"/>
      <c r="AHT13" s="14"/>
      <c r="AHU13" s="14"/>
      <c r="AHV13" s="14"/>
      <c r="AHW13" s="14"/>
      <c r="AHX13" s="14"/>
      <c r="AHY13" s="14"/>
      <c r="AHZ13" s="14"/>
      <c r="AIA13" s="14"/>
      <c r="AIB13" s="14"/>
      <c r="AIC13" s="14"/>
      <c r="AID13" s="14"/>
      <c r="AIE13" s="14"/>
      <c r="AIF13" s="14"/>
      <c r="AIG13" s="14"/>
      <c r="AIH13" s="14"/>
      <c r="AII13" s="14"/>
      <c r="AIJ13" s="14"/>
      <c r="AIK13" s="14"/>
      <c r="AIL13" s="14"/>
      <c r="AIM13" s="14"/>
      <c r="AIN13" s="14"/>
      <c r="AIO13" s="14"/>
      <c r="AIP13" s="14"/>
      <c r="AIQ13" s="14"/>
      <c r="AIR13" s="14"/>
      <c r="AIS13" s="14"/>
      <c r="AIT13" s="14"/>
      <c r="AIU13" s="14"/>
      <c r="AIV13" s="14"/>
      <c r="AIW13" s="14"/>
      <c r="AIX13" s="14"/>
      <c r="AIY13" s="14"/>
      <c r="AIZ13" s="14"/>
      <c r="AJA13" s="14"/>
      <c r="AJB13" s="14"/>
      <c r="AJC13" s="14"/>
      <c r="AJD13" s="14"/>
      <c r="AJE13" s="14"/>
      <c r="AJF13" s="14"/>
      <c r="AJG13" s="14"/>
      <c r="AJH13" s="14"/>
      <c r="AJI13" s="14"/>
      <c r="AJJ13" s="14"/>
      <c r="AJK13" s="14"/>
      <c r="AJL13" s="14"/>
      <c r="AJM13" s="14"/>
      <c r="AJN13" s="14"/>
      <c r="AJO13" s="14"/>
      <c r="AJP13" s="14"/>
      <c r="AJQ13" s="14"/>
      <c r="AJR13" s="14"/>
      <c r="AJS13" s="14"/>
      <c r="AJT13" s="14"/>
      <c r="AJU13" s="14"/>
      <c r="AJV13" s="14"/>
      <c r="AJW13" s="14"/>
      <c r="AJX13" s="14"/>
      <c r="AJY13" s="14"/>
      <c r="AJZ13" s="14"/>
      <c r="AKA13" s="14"/>
      <c r="AKB13" s="14"/>
      <c r="AKC13" s="14"/>
      <c r="AKD13" s="14"/>
      <c r="AKE13" s="14"/>
      <c r="AKF13" s="14"/>
      <c r="AKG13" s="14"/>
      <c r="AKH13" s="14"/>
      <c r="AKI13" s="14"/>
      <c r="AKJ13" s="14"/>
      <c r="AKK13" s="14"/>
      <c r="AKL13" s="14"/>
      <c r="AKM13" s="14"/>
      <c r="AKN13" s="14"/>
      <c r="AKO13" s="14"/>
      <c r="AKP13" s="14"/>
      <c r="AKQ13" s="14"/>
      <c r="AKR13" s="14"/>
      <c r="AKS13" s="14"/>
      <c r="AKT13" s="14"/>
      <c r="AKU13" s="14"/>
      <c r="AKV13" s="14"/>
      <c r="AKW13" s="14"/>
      <c r="AKX13" s="14"/>
      <c r="AKY13" s="14"/>
      <c r="AKZ13" s="14"/>
      <c r="ALA13" s="14"/>
      <c r="ALB13" s="14"/>
      <c r="ALC13" s="14"/>
      <c r="ALD13" s="14"/>
      <c r="ALE13" s="14"/>
      <c r="ALF13" s="14"/>
      <c r="ALG13" s="14"/>
      <c r="ALH13" s="14"/>
      <c r="ALI13" s="14"/>
      <c r="ALJ13" s="14"/>
      <c r="ALK13" s="14"/>
      <c r="ALL13" s="14"/>
      <c r="ALM13" s="14"/>
      <c r="ALN13" s="14"/>
      <c r="ALO13" s="14"/>
      <c r="ALP13" s="14"/>
      <c r="ALQ13" s="14"/>
      <c r="ALR13" s="14"/>
      <c r="ALS13" s="14"/>
      <c r="ALT13" s="14"/>
      <c r="ALU13" s="14"/>
      <c r="ALV13" s="14"/>
      <c r="ALW13" s="14"/>
      <c r="ALX13" s="14"/>
      <c r="ALY13" s="14"/>
      <c r="ALZ13" s="14"/>
      <c r="AMA13" s="14"/>
      <c r="AMB13" s="14"/>
      <c r="AMC13" s="14"/>
      <c r="AMD13" s="14"/>
      <c r="AME13" s="14"/>
      <c r="AMF13" s="14"/>
      <c r="AMG13" s="14"/>
    </row>
    <row r="14" spans="1:1024" s="15" customFormat="1" x14ac:dyDescent="0.2">
      <c r="A14" s="18" t="s">
        <v>20</v>
      </c>
      <c r="B14" s="20" t="s">
        <v>21</v>
      </c>
      <c r="C14" s="55">
        <v>15517.65</v>
      </c>
      <c r="D14" s="55">
        <v>0</v>
      </c>
      <c r="E14" s="47">
        <f t="shared" si="0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  <c r="OY14" s="14"/>
      <c r="OZ14" s="14"/>
      <c r="PA14" s="14"/>
      <c r="PB14" s="14"/>
      <c r="PC14" s="14"/>
      <c r="PD14" s="14"/>
      <c r="PE14" s="14"/>
      <c r="PF14" s="14"/>
      <c r="PG14" s="14"/>
      <c r="PH14" s="14"/>
      <c r="PI14" s="14"/>
      <c r="PJ14" s="14"/>
      <c r="PK14" s="14"/>
      <c r="PL14" s="14"/>
      <c r="PM14" s="14"/>
      <c r="PN14" s="14"/>
      <c r="PO14" s="14"/>
      <c r="PP14" s="14"/>
      <c r="PQ14" s="14"/>
      <c r="PR14" s="14"/>
      <c r="PS14" s="14"/>
      <c r="PT14" s="14"/>
      <c r="PU14" s="14"/>
      <c r="PV14" s="14"/>
      <c r="PW14" s="14"/>
      <c r="PX14" s="14"/>
      <c r="PY14" s="14"/>
      <c r="PZ14" s="14"/>
      <c r="QA14" s="14"/>
      <c r="QB14" s="14"/>
      <c r="QC14" s="14"/>
      <c r="QD14" s="14"/>
      <c r="QE14" s="14"/>
      <c r="QF14" s="14"/>
      <c r="QG14" s="14"/>
      <c r="QH14" s="14"/>
      <c r="QI14" s="14"/>
      <c r="QJ14" s="14"/>
      <c r="QK14" s="14"/>
      <c r="QL14" s="14"/>
      <c r="QM14" s="14"/>
      <c r="QN14" s="14"/>
      <c r="QO14" s="14"/>
      <c r="QP14" s="14"/>
      <c r="QQ14" s="14"/>
      <c r="QR14" s="14"/>
      <c r="QS14" s="14"/>
      <c r="QT14" s="14"/>
      <c r="QU14" s="14"/>
      <c r="QV14" s="14"/>
      <c r="QW14" s="14"/>
      <c r="QX14" s="14"/>
      <c r="QY14" s="14"/>
      <c r="QZ14" s="14"/>
      <c r="RA14" s="14"/>
      <c r="RB14" s="14"/>
      <c r="RC14" s="14"/>
      <c r="RD14" s="14"/>
      <c r="RE14" s="14"/>
      <c r="RF14" s="14"/>
      <c r="RG14" s="14"/>
      <c r="RH14" s="14"/>
      <c r="RI14" s="14"/>
      <c r="RJ14" s="14"/>
      <c r="RK14" s="14"/>
      <c r="RL14" s="14"/>
      <c r="RM14" s="14"/>
      <c r="RN14" s="14"/>
      <c r="RO14" s="14"/>
      <c r="RP14" s="14"/>
      <c r="RQ14" s="14"/>
      <c r="RR14" s="14"/>
      <c r="RS14" s="14"/>
      <c r="RT14" s="14"/>
      <c r="RU14" s="14"/>
      <c r="RV14" s="14"/>
      <c r="RW14" s="14"/>
      <c r="RX14" s="14"/>
      <c r="RY14" s="14"/>
      <c r="RZ14" s="14"/>
      <c r="SA14" s="14"/>
      <c r="SB14" s="14"/>
      <c r="SC14" s="14"/>
      <c r="SD14" s="14"/>
      <c r="SE14" s="14"/>
      <c r="SF14" s="14"/>
      <c r="SG14" s="14"/>
      <c r="SH14" s="14"/>
      <c r="SI14" s="14"/>
      <c r="SJ14" s="14"/>
      <c r="SK14" s="14"/>
      <c r="SL14" s="14"/>
      <c r="SM14" s="14"/>
      <c r="SN14" s="14"/>
      <c r="SO14" s="14"/>
      <c r="SP14" s="14"/>
      <c r="SQ14" s="14"/>
      <c r="SR14" s="14"/>
      <c r="SS14" s="14"/>
      <c r="ST14" s="14"/>
      <c r="SU14" s="14"/>
      <c r="SV14" s="14"/>
      <c r="SW14" s="14"/>
      <c r="SX14" s="14"/>
      <c r="SY14" s="14"/>
      <c r="SZ14" s="14"/>
      <c r="TA14" s="14"/>
      <c r="TB14" s="14"/>
      <c r="TC14" s="14"/>
      <c r="TD14" s="14"/>
      <c r="TE14" s="14"/>
      <c r="TF14" s="14"/>
      <c r="TG14" s="14"/>
      <c r="TH14" s="14"/>
      <c r="TI14" s="14"/>
      <c r="TJ14" s="14"/>
      <c r="TK14" s="14"/>
      <c r="TL14" s="14"/>
      <c r="TM14" s="14"/>
      <c r="TN14" s="14"/>
      <c r="TO14" s="14"/>
      <c r="TP14" s="14"/>
      <c r="TQ14" s="14"/>
      <c r="TR14" s="14"/>
      <c r="TS14" s="14"/>
      <c r="TT14" s="14"/>
      <c r="TU14" s="14"/>
      <c r="TV14" s="14"/>
      <c r="TW14" s="14"/>
      <c r="TX14" s="14"/>
      <c r="TY14" s="14"/>
      <c r="TZ14" s="14"/>
      <c r="UA14" s="14"/>
      <c r="UB14" s="14"/>
      <c r="UC14" s="14"/>
      <c r="UD14" s="14"/>
      <c r="UE14" s="14"/>
      <c r="UF14" s="14"/>
      <c r="UG14" s="14"/>
      <c r="UH14" s="14"/>
      <c r="UI14" s="14"/>
      <c r="UJ14" s="14"/>
      <c r="UK14" s="14"/>
      <c r="UL14" s="14"/>
      <c r="UM14" s="14"/>
      <c r="UN14" s="14"/>
      <c r="UO14" s="14"/>
      <c r="UP14" s="14"/>
      <c r="UQ14" s="14"/>
      <c r="UR14" s="14"/>
      <c r="US14" s="14"/>
      <c r="UT14" s="14"/>
      <c r="UU14" s="14"/>
      <c r="UV14" s="14"/>
      <c r="UW14" s="14"/>
      <c r="UX14" s="14"/>
      <c r="UY14" s="14"/>
      <c r="UZ14" s="14"/>
      <c r="VA14" s="14"/>
      <c r="VB14" s="14"/>
      <c r="VC14" s="14"/>
      <c r="VD14" s="14"/>
      <c r="VE14" s="14"/>
      <c r="VF14" s="14"/>
      <c r="VG14" s="14"/>
      <c r="VH14" s="14"/>
      <c r="VI14" s="14"/>
      <c r="VJ14" s="14"/>
      <c r="VK14" s="14"/>
      <c r="VL14" s="14"/>
      <c r="VM14" s="14"/>
      <c r="VN14" s="14"/>
      <c r="VO14" s="14"/>
      <c r="VP14" s="14"/>
      <c r="VQ14" s="14"/>
      <c r="VR14" s="14"/>
      <c r="VS14" s="14"/>
      <c r="VT14" s="14"/>
      <c r="VU14" s="14"/>
      <c r="VV14" s="14"/>
      <c r="VW14" s="14"/>
      <c r="VX14" s="14"/>
      <c r="VY14" s="14"/>
      <c r="VZ14" s="14"/>
      <c r="WA14" s="14"/>
      <c r="WB14" s="14"/>
      <c r="WC14" s="14"/>
      <c r="WD14" s="14"/>
      <c r="WE14" s="14"/>
      <c r="WF14" s="14"/>
      <c r="WG14" s="14"/>
      <c r="WH14" s="14"/>
      <c r="WI14" s="14"/>
      <c r="WJ14" s="14"/>
      <c r="WK14" s="14"/>
      <c r="WL14" s="14"/>
      <c r="WM14" s="14"/>
      <c r="WN14" s="14"/>
      <c r="WO14" s="14"/>
      <c r="WP14" s="14"/>
      <c r="WQ14" s="14"/>
      <c r="WR14" s="14"/>
      <c r="WS14" s="14"/>
      <c r="WT14" s="14"/>
      <c r="WU14" s="14"/>
      <c r="WV14" s="14"/>
      <c r="WW14" s="14"/>
      <c r="WX14" s="14"/>
      <c r="WY14" s="14"/>
      <c r="WZ14" s="14"/>
      <c r="XA14" s="14"/>
      <c r="XB14" s="14"/>
      <c r="XC14" s="14"/>
      <c r="XD14" s="14"/>
      <c r="XE14" s="14"/>
      <c r="XF14" s="14"/>
      <c r="XG14" s="14"/>
      <c r="XH14" s="14"/>
      <c r="XI14" s="14"/>
      <c r="XJ14" s="14"/>
      <c r="XK14" s="14"/>
      <c r="XL14" s="14"/>
      <c r="XM14" s="14"/>
      <c r="XN14" s="14"/>
      <c r="XO14" s="14"/>
      <c r="XP14" s="14"/>
      <c r="XQ14" s="14"/>
      <c r="XR14" s="14"/>
      <c r="XS14" s="14"/>
      <c r="XT14" s="14"/>
      <c r="XU14" s="14"/>
      <c r="XV14" s="14"/>
      <c r="XW14" s="14"/>
      <c r="XX14" s="14"/>
      <c r="XY14" s="14"/>
      <c r="XZ14" s="14"/>
      <c r="YA14" s="14"/>
      <c r="YB14" s="14"/>
      <c r="YC14" s="14"/>
      <c r="YD14" s="14"/>
      <c r="YE14" s="14"/>
      <c r="YF14" s="14"/>
      <c r="YG14" s="14"/>
      <c r="YH14" s="14"/>
      <c r="YI14" s="14"/>
      <c r="YJ14" s="14"/>
      <c r="YK14" s="14"/>
      <c r="YL14" s="14"/>
      <c r="YM14" s="14"/>
      <c r="YN14" s="14"/>
      <c r="YO14" s="14"/>
      <c r="YP14" s="14"/>
      <c r="YQ14" s="14"/>
      <c r="YR14" s="14"/>
      <c r="YS14" s="14"/>
      <c r="YT14" s="14"/>
      <c r="YU14" s="14"/>
      <c r="YV14" s="14"/>
      <c r="YW14" s="14"/>
      <c r="YX14" s="14"/>
      <c r="YY14" s="14"/>
      <c r="YZ14" s="14"/>
      <c r="ZA14" s="14"/>
      <c r="ZB14" s="14"/>
      <c r="ZC14" s="14"/>
      <c r="ZD14" s="14"/>
      <c r="ZE14" s="14"/>
      <c r="ZF14" s="14"/>
      <c r="ZG14" s="14"/>
      <c r="ZH14" s="14"/>
      <c r="ZI14" s="14"/>
      <c r="ZJ14" s="14"/>
      <c r="ZK14" s="14"/>
      <c r="ZL14" s="14"/>
      <c r="ZM14" s="14"/>
      <c r="ZN14" s="14"/>
      <c r="ZO14" s="14"/>
      <c r="ZP14" s="14"/>
      <c r="ZQ14" s="14"/>
      <c r="ZR14" s="14"/>
      <c r="ZS14" s="14"/>
      <c r="ZT14" s="14"/>
      <c r="ZU14" s="14"/>
      <c r="ZV14" s="14"/>
      <c r="ZW14" s="14"/>
      <c r="ZX14" s="14"/>
      <c r="ZY14" s="14"/>
      <c r="ZZ14" s="14"/>
      <c r="AAA14" s="14"/>
      <c r="AAB14" s="14"/>
      <c r="AAC14" s="14"/>
      <c r="AAD14" s="14"/>
      <c r="AAE14" s="14"/>
      <c r="AAF14" s="14"/>
      <c r="AAG14" s="14"/>
      <c r="AAH14" s="14"/>
      <c r="AAI14" s="14"/>
      <c r="AAJ14" s="14"/>
      <c r="AAK14" s="14"/>
      <c r="AAL14" s="14"/>
      <c r="AAM14" s="14"/>
      <c r="AAN14" s="14"/>
      <c r="AAO14" s="14"/>
      <c r="AAP14" s="14"/>
      <c r="AAQ14" s="14"/>
      <c r="AAR14" s="14"/>
      <c r="AAS14" s="14"/>
      <c r="AAT14" s="14"/>
      <c r="AAU14" s="14"/>
      <c r="AAV14" s="14"/>
      <c r="AAW14" s="14"/>
      <c r="AAX14" s="14"/>
      <c r="AAY14" s="14"/>
      <c r="AAZ14" s="14"/>
      <c r="ABA14" s="14"/>
      <c r="ABB14" s="14"/>
      <c r="ABC14" s="14"/>
      <c r="ABD14" s="14"/>
      <c r="ABE14" s="14"/>
      <c r="ABF14" s="14"/>
      <c r="ABG14" s="14"/>
      <c r="ABH14" s="14"/>
      <c r="ABI14" s="14"/>
      <c r="ABJ14" s="14"/>
      <c r="ABK14" s="14"/>
      <c r="ABL14" s="14"/>
      <c r="ABM14" s="14"/>
      <c r="ABN14" s="14"/>
      <c r="ABO14" s="14"/>
      <c r="ABP14" s="14"/>
      <c r="ABQ14" s="14"/>
      <c r="ABR14" s="14"/>
      <c r="ABS14" s="14"/>
      <c r="ABT14" s="14"/>
      <c r="ABU14" s="14"/>
      <c r="ABV14" s="14"/>
      <c r="ABW14" s="14"/>
      <c r="ABX14" s="14"/>
      <c r="ABY14" s="14"/>
      <c r="ABZ14" s="14"/>
      <c r="ACA14" s="14"/>
      <c r="ACB14" s="14"/>
      <c r="ACC14" s="14"/>
      <c r="ACD14" s="14"/>
      <c r="ACE14" s="14"/>
      <c r="ACF14" s="14"/>
      <c r="ACG14" s="14"/>
      <c r="ACH14" s="14"/>
      <c r="ACI14" s="14"/>
      <c r="ACJ14" s="14"/>
      <c r="ACK14" s="14"/>
      <c r="ACL14" s="14"/>
      <c r="ACM14" s="14"/>
      <c r="ACN14" s="14"/>
      <c r="ACO14" s="14"/>
      <c r="ACP14" s="14"/>
      <c r="ACQ14" s="14"/>
      <c r="ACR14" s="14"/>
      <c r="ACS14" s="14"/>
      <c r="ACT14" s="14"/>
      <c r="ACU14" s="14"/>
      <c r="ACV14" s="14"/>
      <c r="ACW14" s="14"/>
      <c r="ACX14" s="14"/>
      <c r="ACY14" s="14"/>
      <c r="ACZ14" s="14"/>
      <c r="ADA14" s="14"/>
      <c r="ADB14" s="14"/>
      <c r="ADC14" s="14"/>
      <c r="ADD14" s="14"/>
      <c r="ADE14" s="14"/>
      <c r="ADF14" s="14"/>
      <c r="ADG14" s="14"/>
      <c r="ADH14" s="14"/>
      <c r="ADI14" s="14"/>
      <c r="ADJ14" s="14"/>
      <c r="ADK14" s="14"/>
      <c r="ADL14" s="14"/>
      <c r="ADM14" s="14"/>
      <c r="ADN14" s="14"/>
      <c r="ADO14" s="14"/>
      <c r="ADP14" s="14"/>
      <c r="ADQ14" s="14"/>
      <c r="ADR14" s="14"/>
      <c r="ADS14" s="14"/>
      <c r="ADT14" s="14"/>
      <c r="ADU14" s="14"/>
      <c r="ADV14" s="14"/>
      <c r="ADW14" s="14"/>
      <c r="ADX14" s="14"/>
      <c r="ADY14" s="14"/>
      <c r="ADZ14" s="14"/>
      <c r="AEA14" s="14"/>
      <c r="AEB14" s="14"/>
      <c r="AEC14" s="14"/>
      <c r="AED14" s="14"/>
      <c r="AEE14" s="14"/>
      <c r="AEF14" s="14"/>
      <c r="AEG14" s="14"/>
      <c r="AEH14" s="14"/>
      <c r="AEI14" s="14"/>
      <c r="AEJ14" s="14"/>
      <c r="AEK14" s="14"/>
      <c r="AEL14" s="14"/>
      <c r="AEM14" s="14"/>
      <c r="AEN14" s="14"/>
      <c r="AEO14" s="14"/>
      <c r="AEP14" s="14"/>
      <c r="AEQ14" s="14"/>
      <c r="AER14" s="14"/>
      <c r="AES14" s="14"/>
      <c r="AET14" s="14"/>
      <c r="AEU14" s="14"/>
      <c r="AEV14" s="14"/>
      <c r="AEW14" s="14"/>
      <c r="AEX14" s="14"/>
      <c r="AEY14" s="14"/>
      <c r="AEZ14" s="14"/>
      <c r="AFA14" s="14"/>
      <c r="AFB14" s="14"/>
      <c r="AFC14" s="14"/>
      <c r="AFD14" s="14"/>
      <c r="AFE14" s="14"/>
      <c r="AFF14" s="14"/>
      <c r="AFG14" s="14"/>
      <c r="AFH14" s="14"/>
      <c r="AFI14" s="14"/>
      <c r="AFJ14" s="14"/>
      <c r="AFK14" s="14"/>
      <c r="AFL14" s="14"/>
      <c r="AFM14" s="14"/>
      <c r="AFN14" s="14"/>
      <c r="AFO14" s="14"/>
      <c r="AFP14" s="14"/>
      <c r="AFQ14" s="14"/>
      <c r="AFR14" s="14"/>
      <c r="AFS14" s="14"/>
      <c r="AFT14" s="14"/>
      <c r="AFU14" s="14"/>
      <c r="AFV14" s="14"/>
      <c r="AFW14" s="14"/>
      <c r="AFX14" s="14"/>
      <c r="AFY14" s="14"/>
      <c r="AFZ14" s="14"/>
      <c r="AGA14" s="14"/>
      <c r="AGB14" s="14"/>
      <c r="AGC14" s="14"/>
      <c r="AGD14" s="14"/>
      <c r="AGE14" s="14"/>
      <c r="AGF14" s="14"/>
      <c r="AGG14" s="14"/>
      <c r="AGH14" s="14"/>
      <c r="AGI14" s="14"/>
      <c r="AGJ14" s="14"/>
      <c r="AGK14" s="14"/>
      <c r="AGL14" s="14"/>
      <c r="AGM14" s="14"/>
      <c r="AGN14" s="14"/>
      <c r="AGO14" s="14"/>
      <c r="AGP14" s="14"/>
      <c r="AGQ14" s="14"/>
      <c r="AGR14" s="14"/>
      <c r="AGS14" s="14"/>
      <c r="AGT14" s="14"/>
      <c r="AGU14" s="14"/>
      <c r="AGV14" s="14"/>
      <c r="AGW14" s="14"/>
      <c r="AGX14" s="14"/>
      <c r="AGY14" s="14"/>
      <c r="AGZ14" s="14"/>
      <c r="AHA14" s="14"/>
      <c r="AHB14" s="14"/>
      <c r="AHC14" s="14"/>
      <c r="AHD14" s="14"/>
      <c r="AHE14" s="14"/>
      <c r="AHF14" s="14"/>
      <c r="AHG14" s="14"/>
      <c r="AHH14" s="14"/>
      <c r="AHI14" s="14"/>
      <c r="AHJ14" s="14"/>
      <c r="AHK14" s="14"/>
      <c r="AHL14" s="14"/>
      <c r="AHM14" s="14"/>
      <c r="AHN14" s="14"/>
      <c r="AHO14" s="14"/>
      <c r="AHP14" s="14"/>
      <c r="AHQ14" s="14"/>
      <c r="AHR14" s="14"/>
      <c r="AHS14" s="14"/>
      <c r="AHT14" s="14"/>
      <c r="AHU14" s="14"/>
      <c r="AHV14" s="14"/>
      <c r="AHW14" s="14"/>
      <c r="AHX14" s="14"/>
      <c r="AHY14" s="14"/>
      <c r="AHZ14" s="14"/>
      <c r="AIA14" s="14"/>
      <c r="AIB14" s="14"/>
      <c r="AIC14" s="14"/>
      <c r="AID14" s="14"/>
      <c r="AIE14" s="14"/>
      <c r="AIF14" s="14"/>
      <c r="AIG14" s="14"/>
      <c r="AIH14" s="14"/>
      <c r="AII14" s="14"/>
      <c r="AIJ14" s="14"/>
      <c r="AIK14" s="14"/>
      <c r="AIL14" s="14"/>
      <c r="AIM14" s="14"/>
      <c r="AIN14" s="14"/>
      <c r="AIO14" s="14"/>
      <c r="AIP14" s="14"/>
      <c r="AIQ14" s="14"/>
      <c r="AIR14" s="14"/>
      <c r="AIS14" s="14"/>
      <c r="AIT14" s="14"/>
      <c r="AIU14" s="14"/>
      <c r="AIV14" s="14"/>
      <c r="AIW14" s="14"/>
      <c r="AIX14" s="14"/>
      <c r="AIY14" s="14"/>
      <c r="AIZ14" s="14"/>
      <c r="AJA14" s="14"/>
      <c r="AJB14" s="14"/>
      <c r="AJC14" s="14"/>
      <c r="AJD14" s="14"/>
      <c r="AJE14" s="14"/>
      <c r="AJF14" s="14"/>
      <c r="AJG14" s="14"/>
      <c r="AJH14" s="14"/>
      <c r="AJI14" s="14"/>
      <c r="AJJ14" s="14"/>
      <c r="AJK14" s="14"/>
      <c r="AJL14" s="14"/>
      <c r="AJM14" s="14"/>
      <c r="AJN14" s="14"/>
      <c r="AJO14" s="14"/>
      <c r="AJP14" s="14"/>
      <c r="AJQ14" s="14"/>
      <c r="AJR14" s="14"/>
      <c r="AJS14" s="14"/>
      <c r="AJT14" s="14"/>
      <c r="AJU14" s="14"/>
      <c r="AJV14" s="14"/>
      <c r="AJW14" s="14"/>
      <c r="AJX14" s="14"/>
      <c r="AJY14" s="14"/>
      <c r="AJZ14" s="14"/>
      <c r="AKA14" s="14"/>
      <c r="AKB14" s="14"/>
      <c r="AKC14" s="14"/>
      <c r="AKD14" s="14"/>
      <c r="AKE14" s="14"/>
      <c r="AKF14" s="14"/>
      <c r="AKG14" s="14"/>
      <c r="AKH14" s="14"/>
      <c r="AKI14" s="14"/>
      <c r="AKJ14" s="14"/>
      <c r="AKK14" s="14"/>
      <c r="AKL14" s="14"/>
      <c r="AKM14" s="14"/>
      <c r="AKN14" s="14"/>
      <c r="AKO14" s="14"/>
      <c r="AKP14" s="14"/>
      <c r="AKQ14" s="14"/>
      <c r="AKR14" s="14"/>
      <c r="AKS14" s="14"/>
      <c r="AKT14" s="14"/>
      <c r="AKU14" s="14"/>
      <c r="AKV14" s="14"/>
      <c r="AKW14" s="14"/>
      <c r="AKX14" s="14"/>
      <c r="AKY14" s="14"/>
      <c r="AKZ14" s="14"/>
      <c r="ALA14" s="14"/>
      <c r="ALB14" s="14"/>
      <c r="ALC14" s="14"/>
      <c r="ALD14" s="14"/>
      <c r="ALE14" s="14"/>
      <c r="ALF14" s="14"/>
      <c r="ALG14" s="14"/>
      <c r="ALH14" s="14"/>
      <c r="ALI14" s="14"/>
      <c r="ALJ14" s="14"/>
      <c r="ALK14" s="14"/>
      <c r="ALL14" s="14"/>
      <c r="ALM14" s="14"/>
      <c r="ALN14" s="14"/>
      <c r="ALO14" s="14"/>
      <c r="ALP14" s="14"/>
      <c r="ALQ14" s="14"/>
      <c r="ALR14" s="14"/>
      <c r="ALS14" s="14"/>
      <c r="ALT14" s="14"/>
      <c r="ALU14" s="14"/>
      <c r="ALV14" s="14"/>
      <c r="ALW14" s="14"/>
      <c r="ALX14" s="14"/>
      <c r="ALY14" s="14"/>
      <c r="ALZ14" s="14"/>
      <c r="AMA14" s="14"/>
      <c r="AMB14" s="14"/>
      <c r="AMC14" s="14"/>
      <c r="AMD14" s="14"/>
      <c r="AME14" s="14"/>
      <c r="AMF14" s="14"/>
      <c r="AMG14" s="14"/>
    </row>
    <row r="15" spans="1:1024" s="15" customFormat="1" x14ac:dyDescent="0.2">
      <c r="A15" s="18" t="s">
        <v>22</v>
      </c>
      <c r="B15" s="20" t="s">
        <v>23</v>
      </c>
      <c r="C15" s="55">
        <v>53704.43</v>
      </c>
      <c r="D15" s="55">
        <v>49590.57</v>
      </c>
      <c r="E15" s="47">
        <f t="shared" si="0"/>
        <v>92.339812562948723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  <c r="AHW15" s="14"/>
      <c r="AHX15" s="14"/>
      <c r="AHY15" s="14"/>
      <c r="AHZ15" s="14"/>
      <c r="AIA15" s="14"/>
      <c r="AIB15" s="14"/>
      <c r="AIC15" s="14"/>
      <c r="AID15" s="14"/>
      <c r="AIE15" s="14"/>
      <c r="AIF15" s="14"/>
      <c r="AIG15" s="14"/>
      <c r="AIH15" s="14"/>
      <c r="AII15" s="14"/>
      <c r="AIJ15" s="14"/>
      <c r="AIK15" s="14"/>
      <c r="AIL15" s="14"/>
      <c r="AIM15" s="14"/>
      <c r="AIN15" s="14"/>
      <c r="AIO15" s="14"/>
      <c r="AIP15" s="14"/>
      <c r="AIQ15" s="14"/>
      <c r="AIR15" s="14"/>
      <c r="AIS15" s="14"/>
      <c r="AIT15" s="14"/>
      <c r="AIU15" s="14"/>
      <c r="AIV15" s="14"/>
      <c r="AIW15" s="14"/>
      <c r="AIX15" s="14"/>
      <c r="AIY15" s="14"/>
      <c r="AIZ15" s="14"/>
      <c r="AJA15" s="14"/>
      <c r="AJB15" s="14"/>
      <c r="AJC15" s="14"/>
      <c r="AJD15" s="14"/>
      <c r="AJE15" s="14"/>
      <c r="AJF15" s="14"/>
      <c r="AJG15" s="14"/>
      <c r="AJH15" s="14"/>
      <c r="AJI15" s="14"/>
      <c r="AJJ15" s="14"/>
      <c r="AJK15" s="14"/>
      <c r="AJL15" s="14"/>
      <c r="AJM15" s="14"/>
      <c r="AJN15" s="14"/>
      <c r="AJO15" s="14"/>
      <c r="AJP15" s="14"/>
      <c r="AJQ15" s="14"/>
      <c r="AJR15" s="14"/>
      <c r="AJS15" s="14"/>
      <c r="AJT15" s="14"/>
      <c r="AJU15" s="14"/>
      <c r="AJV15" s="14"/>
      <c r="AJW15" s="14"/>
      <c r="AJX15" s="14"/>
      <c r="AJY15" s="14"/>
      <c r="AJZ15" s="14"/>
      <c r="AKA15" s="14"/>
      <c r="AKB15" s="14"/>
      <c r="AKC15" s="14"/>
      <c r="AKD15" s="14"/>
      <c r="AKE15" s="14"/>
      <c r="AKF15" s="14"/>
      <c r="AKG15" s="14"/>
      <c r="AKH15" s="14"/>
      <c r="AKI15" s="14"/>
      <c r="AKJ15" s="14"/>
      <c r="AKK15" s="14"/>
      <c r="AKL15" s="14"/>
      <c r="AKM15" s="14"/>
      <c r="AKN15" s="14"/>
      <c r="AKO15" s="14"/>
      <c r="AKP15" s="14"/>
      <c r="AKQ15" s="14"/>
      <c r="AKR15" s="14"/>
      <c r="AKS15" s="14"/>
      <c r="AKT15" s="14"/>
      <c r="AKU15" s="14"/>
      <c r="AKV15" s="14"/>
      <c r="AKW15" s="14"/>
      <c r="AKX15" s="14"/>
      <c r="AKY15" s="14"/>
      <c r="AKZ15" s="14"/>
      <c r="ALA15" s="14"/>
      <c r="ALB15" s="14"/>
      <c r="ALC15" s="14"/>
      <c r="ALD15" s="14"/>
      <c r="ALE15" s="14"/>
      <c r="ALF15" s="14"/>
      <c r="ALG15" s="14"/>
      <c r="ALH15" s="14"/>
      <c r="ALI15" s="14"/>
      <c r="ALJ15" s="14"/>
      <c r="ALK15" s="14"/>
      <c r="ALL15" s="14"/>
      <c r="ALM15" s="14"/>
      <c r="ALN15" s="14"/>
      <c r="ALO15" s="14"/>
      <c r="ALP15" s="14"/>
      <c r="ALQ15" s="14"/>
      <c r="ALR15" s="14"/>
      <c r="ALS15" s="14"/>
      <c r="ALT15" s="14"/>
      <c r="ALU15" s="14"/>
      <c r="ALV15" s="14"/>
      <c r="ALW15" s="14"/>
      <c r="ALX15" s="14"/>
      <c r="ALY15" s="14"/>
      <c r="ALZ15" s="14"/>
      <c r="AMA15" s="14"/>
      <c r="AMB15" s="14"/>
      <c r="AMC15" s="14"/>
      <c r="AMD15" s="14"/>
      <c r="AME15" s="14"/>
      <c r="AMF15" s="14"/>
      <c r="AMG15" s="14"/>
    </row>
    <row r="16" spans="1:1024" s="15" customFormat="1" ht="20.25" customHeight="1" x14ac:dyDescent="0.2">
      <c r="A16" s="24" t="s">
        <v>24</v>
      </c>
      <c r="B16" s="25" t="s">
        <v>25</v>
      </c>
      <c r="C16" s="43">
        <f>C17</f>
        <v>403.6</v>
      </c>
      <c r="D16" s="43">
        <f>D17</f>
        <v>400.07</v>
      </c>
      <c r="E16" s="45">
        <f t="shared" si="0"/>
        <v>99.125371655104061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  <c r="ALM16" s="14"/>
      <c r="ALN16" s="14"/>
      <c r="ALO16" s="14"/>
      <c r="ALP16" s="14"/>
      <c r="ALQ16" s="14"/>
      <c r="ALR16" s="14"/>
      <c r="ALS16" s="14"/>
      <c r="ALT16" s="14"/>
      <c r="ALU16" s="14"/>
      <c r="ALV16" s="14"/>
      <c r="ALW16" s="14"/>
      <c r="ALX16" s="14"/>
      <c r="ALY16" s="14"/>
      <c r="ALZ16" s="14"/>
      <c r="AMA16" s="14"/>
      <c r="AMB16" s="14"/>
      <c r="AMC16" s="14"/>
      <c r="AMD16" s="14"/>
      <c r="AME16" s="14"/>
      <c r="AMF16" s="14"/>
      <c r="AMG16" s="14"/>
    </row>
    <row r="17" spans="1:1021" s="15" customFormat="1" x14ac:dyDescent="0.2">
      <c r="A17" s="18" t="s">
        <v>26</v>
      </c>
      <c r="B17" s="20" t="s">
        <v>27</v>
      </c>
      <c r="C17" s="54">
        <v>403.6</v>
      </c>
      <c r="D17" s="55">
        <v>400.07</v>
      </c>
      <c r="E17" s="47">
        <f t="shared" si="0"/>
        <v>99.125371655104061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  <c r="ALM17" s="14"/>
      <c r="ALN17" s="14"/>
      <c r="ALO17" s="14"/>
      <c r="ALP17" s="14"/>
      <c r="ALQ17" s="14"/>
      <c r="ALR17" s="14"/>
      <c r="ALS17" s="14"/>
      <c r="ALT17" s="14"/>
      <c r="ALU17" s="14"/>
      <c r="ALV17" s="14"/>
      <c r="ALW17" s="14"/>
      <c r="ALX17" s="14"/>
      <c r="ALY17" s="14"/>
      <c r="ALZ17" s="14"/>
      <c r="AMA17" s="14"/>
      <c r="AMB17" s="14"/>
      <c r="AMC17" s="14"/>
      <c r="AMD17" s="14"/>
      <c r="AME17" s="14"/>
      <c r="AMF17" s="14"/>
      <c r="AMG17" s="14"/>
    </row>
    <row r="18" spans="1:1021" ht="29.25" customHeight="1" x14ac:dyDescent="0.2">
      <c r="A18" s="7" t="s">
        <v>28</v>
      </c>
      <c r="B18" s="25" t="s">
        <v>29</v>
      </c>
      <c r="C18" s="44">
        <f>C19+C20</f>
        <v>13064.11</v>
      </c>
      <c r="D18" s="44">
        <f>D19+D20</f>
        <v>8507.93</v>
      </c>
      <c r="E18" s="45">
        <f t="shared" si="0"/>
        <v>65.124451646533899</v>
      </c>
    </row>
    <row r="19" spans="1:1021" x14ac:dyDescent="0.2">
      <c r="A19" s="6" t="s">
        <v>30</v>
      </c>
      <c r="B19" s="20" t="s">
        <v>31</v>
      </c>
      <c r="C19" s="54">
        <v>8527.58</v>
      </c>
      <c r="D19" s="55">
        <v>7922.94</v>
      </c>
      <c r="E19" s="47">
        <f t="shared" si="0"/>
        <v>92.909594515677369</v>
      </c>
    </row>
    <row r="20" spans="1:1021" ht="25.5" x14ac:dyDescent="0.2">
      <c r="A20" s="6" t="s">
        <v>32</v>
      </c>
      <c r="B20" s="20" t="s">
        <v>33</v>
      </c>
      <c r="C20" s="54">
        <v>4536.53</v>
      </c>
      <c r="D20" s="55">
        <v>584.99</v>
      </c>
      <c r="E20" s="47">
        <f t="shared" si="0"/>
        <v>12.89509823587632</v>
      </c>
    </row>
    <row r="21" spans="1:1021" s="15" customFormat="1" ht="18.75" customHeight="1" x14ac:dyDescent="0.2">
      <c r="A21" s="24" t="s">
        <v>34</v>
      </c>
      <c r="B21" s="25" t="s">
        <v>35</v>
      </c>
      <c r="C21" s="44">
        <f>C22+C23+C24+C25</f>
        <v>58783.67</v>
      </c>
      <c r="D21" s="44">
        <f>D22+D23+D24+D25</f>
        <v>42160.49</v>
      </c>
      <c r="E21" s="45">
        <f t="shared" si="0"/>
        <v>71.721432159645687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  <c r="ACC21" s="14"/>
      <c r="ACD21" s="14"/>
      <c r="ACE21" s="14"/>
      <c r="ACF21" s="14"/>
      <c r="ACG21" s="14"/>
      <c r="ACH21" s="14"/>
      <c r="ACI21" s="14"/>
      <c r="ACJ21" s="14"/>
      <c r="ACK21" s="14"/>
      <c r="ACL21" s="14"/>
      <c r="ACM21" s="14"/>
      <c r="ACN21" s="14"/>
      <c r="ACO21" s="14"/>
      <c r="ACP21" s="14"/>
      <c r="ACQ21" s="14"/>
      <c r="ACR21" s="14"/>
      <c r="ACS21" s="14"/>
      <c r="ACT21" s="14"/>
      <c r="ACU21" s="14"/>
      <c r="ACV21" s="14"/>
      <c r="ACW21" s="14"/>
      <c r="ACX21" s="14"/>
      <c r="ACY21" s="14"/>
      <c r="ACZ21" s="14"/>
      <c r="ADA21" s="14"/>
      <c r="ADB21" s="14"/>
      <c r="ADC21" s="14"/>
      <c r="ADD21" s="14"/>
      <c r="ADE21" s="14"/>
      <c r="ADF21" s="14"/>
      <c r="ADG21" s="14"/>
      <c r="ADH21" s="14"/>
      <c r="ADI21" s="14"/>
      <c r="ADJ21" s="14"/>
      <c r="ADK21" s="14"/>
      <c r="ADL21" s="14"/>
      <c r="ADM21" s="14"/>
      <c r="ADN21" s="14"/>
      <c r="ADO21" s="14"/>
      <c r="ADP21" s="14"/>
      <c r="ADQ21" s="14"/>
      <c r="ADR21" s="14"/>
      <c r="ADS21" s="14"/>
      <c r="ADT21" s="14"/>
      <c r="ADU21" s="14"/>
      <c r="ADV21" s="14"/>
      <c r="ADW21" s="14"/>
      <c r="ADX21" s="14"/>
      <c r="ADY21" s="14"/>
      <c r="ADZ21" s="14"/>
      <c r="AEA21" s="14"/>
      <c r="AEB21" s="14"/>
      <c r="AEC21" s="14"/>
      <c r="AED21" s="14"/>
      <c r="AEE21" s="14"/>
      <c r="AEF21" s="14"/>
      <c r="AEG21" s="14"/>
      <c r="AEH21" s="14"/>
      <c r="AEI21" s="14"/>
      <c r="AEJ21" s="14"/>
      <c r="AEK21" s="14"/>
      <c r="AEL21" s="14"/>
      <c r="AEM21" s="14"/>
      <c r="AEN21" s="14"/>
      <c r="AEO21" s="14"/>
      <c r="AEP21" s="14"/>
      <c r="AEQ21" s="14"/>
      <c r="AER21" s="14"/>
      <c r="AES21" s="14"/>
      <c r="AET21" s="14"/>
      <c r="AEU21" s="14"/>
      <c r="AEV21" s="14"/>
      <c r="AEW21" s="14"/>
      <c r="AEX21" s="14"/>
      <c r="AEY21" s="14"/>
      <c r="AEZ21" s="14"/>
      <c r="AFA21" s="14"/>
      <c r="AFB21" s="14"/>
      <c r="AFC21" s="14"/>
      <c r="AFD21" s="14"/>
      <c r="AFE21" s="14"/>
      <c r="AFF21" s="14"/>
      <c r="AFG21" s="14"/>
      <c r="AFH21" s="14"/>
      <c r="AFI21" s="14"/>
      <c r="AFJ21" s="14"/>
      <c r="AFK21" s="14"/>
      <c r="AFL21" s="14"/>
      <c r="AFM21" s="14"/>
      <c r="AFN21" s="14"/>
      <c r="AFO21" s="14"/>
      <c r="AFP21" s="14"/>
      <c r="AFQ21" s="14"/>
      <c r="AFR21" s="14"/>
      <c r="AFS21" s="14"/>
      <c r="AFT21" s="14"/>
      <c r="AFU21" s="14"/>
      <c r="AFV21" s="14"/>
      <c r="AFW21" s="14"/>
      <c r="AFX21" s="14"/>
      <c r="AFY21" s="14"/>
      <c r="AFZ21" s="14"/>
      <c r="AGA21" s="14"/>
      <c r="AGB21" s="14"/>
      <c r="AGC21" s="14"/>
      <c r="AGD21" s="14"/>
      <c r="AGE21" s="14"/>
      <c r="AGF21" s="14"/>
      <c r="AGG21" s="14"/>
      <c r="AGH21" s="14"/>
      <c r="AGI21" s="14"/>
      <c r="AGJ21" s="14"/>
      <c r="AGK21" s="14"/>
      <c r="AGL21" s="14"/>
      <c r="AGM21" s="14"/>
      <c r="AGN21" s="14"/>
      <c r="AGO21" s="14"/>
      <c r="AGP21" s="14"/>
      <c r="AGQ21" s="14"/>
      <c r="AGR21" s="14"/>
      <c r="AGS21" s="14"/>
      <c r="AGT21" s="14"/>
      <c r="AGU21" s="14"/>
      <c r="AGV21" s="14"/>
      <c r="AGW21" s="14"/>
      <c r="AGX21" s="14"/>
      <c r="AGY21" s="14"/>
      <c r="AGZ21" s="14"/>
      <c r="AHA21" s="14"/>
      <c r="AHB21" s="14"/>
      <c r="AHC21" s="14"/>
      <c r="AHD21" s="14"/>
      <c r="AHE21" s="14"/>
      <c r="AHF21" s="14"/>
      <c r="AHG21" s="14"/>
      <c r="AHH21" s="14"/>
      <c r="AHI21" s="14"/>
      <c r="AHJ21" s="14"/>
      <c r="AHK21" s="14"/>
      <c r="AHL21" s="14"/>
      <c r="AHM21" s="14"/>
      <c r="AHN21" s="14"/>
      <c r="AHO21" s="14"/>
      <c r="AHP21" s="14"/>
      <c r="AHQ21" s="14"/>
      <c r="AHR21" s="14"/>
      <c r="AHS21" s="14"/>
      <c r="AHT21" s="14"/>
      <c r="AHU21" s="14"/>
      <c r="AHV21" s="14"/>
      <c r="AHW21" s="14"/>
      <c r="AHX21" s="14"/>
      <c r="AHY21" s="14"/>
      <c r="AHZ21" s="14"/>
      <c r="AIA21" s="14"/>
      <c r="AIB21" s="14"/>
      <c r="AIC21" s="14"/>
      <c r="AID21" s="14"/>
      <c r="AIE21" s="14"/>
      <c r="AIF21" s="14"/>
      <c r="AIG21" s="14"/>
      <c r="AIH21" s="14"/>
      <c r="AII21" s="14"/>
      <c r="AIJ21" s="14"/>
      <c r="AIK21" s="14"/>
      <c r="AIL21" s="14"/>
      <c r="AIM21" s="14"/>
      <c r="AIN21" s="14"/>
      <c r="AIO21" s="14"/>
      <c r="AIP21" s="14"/>
      <c r="AIQ21" s="14"/>
      <c r="AIR21" s="14"/>
      <c r="AIS21" s="14"/>
      <c r="AIT21" s="14"/>
      <c r="AIU21" s="14"/>
      <c r="AIV21" s="14"/>
      <c r="AIW21" s="14"/>
      <c r="AIX21" s="14"/>
      <c r="AIY21" s="14"/>
      <c r="AIZ21" s="14"/>
      <c r="AJA21" s="14"/>
      <c r="AJB21" s="14"/>
      <c r="AJC21" s="14"/>
      <c r="AJD21" s="14"/>
      <c r="AJE21" s="14"/>
      <c r="AJF21" s="14"/>
      <c r="AJG21" s="14"/>
      <c r="AJH21" s="14"/>
      <c r="AJI21" s="14"/>
      <c r="AJJ21" s="14"/>
      <c r="AJK21" s="14"/>
      <c r="AJL21" s="14"/>
      <c r="AJM21" s="14"/>
      <c r="AJN21" s="14"/>
      <c r="AJO21" s="14"/>
      <c r="AJP21" s="14"/>
      <c r="AJQ21" s="14"/>
      <c r="AJR21" s="14"/>
      <c r="AJS21" s="14"/>
      <c r="AJT21" s="14"/>
      <c r="AJU21" s="14"/>
      <c r="AJV21" s="14"/>
      <c r="AJW21" s="14"/>
      <c r="AJX21" s="14"/>
      <c r="AJY21" s="14"/>
      <c r="AJZ21" s="14"/>
      <c r="AKA21" s="14"/>
      <c r="AKB21" s="14"/>
      <c r="AKC21" s="14"/>
      <c r="AKD21" s="14"/>
      <c r="AKE21" s="14"/>
      <c r="AKF21" s="14"/>
      <c r="AKG21" s="14"/>
      <c r="AKH21" s="14"/>
      <c r="AKI21" s="14"/>
      <c r="AKJ21" s="14"/>
      <c r="AKK21" s="14"/>
      <c r="AKL21" s="14"/>
      <c r="AKM21" s="14"/>
      <c r="AKN21" s="14"/>
      <c r="AKO21" s="14"/>
      <c r="AKP21" s="14"/>
      <c r="AKQ21" s="14"/>
      <c r="AKR21" s="14"/>
      <c r="AKS21" s="14"/>
      <c r="AKT21" s="14"/>
      <c r="AKU21" s="14"/>
      <c r="AKV21" s="14"/>
      <c r="AKW21" s="14"/>
      <c r="AKX21" s="14"/>
      <c r="AKY21" s="14"/>
      <c r="AKZ21" s="14"/>
      <c r="ALA21" s="14"/>
      <c r="ALB21" s="14"/>
      <c r="ALC21" s="14"/>
      <c r="ALD21" s="14"/>
      <c r="ALE21" s="14"/>
      <c r="ALF21" s="14"/>
      <c r="ALG21" s="14"/>
      <c r="ALH21" s="14"/>
      <c r="ALI21" s="14"/>
      <c r="ALJ21" s="14"/>
      <c r="ALK21" s="14"/>
      <c r="ALL21" s="14"/>
      <c r="ALM21" s="14"/>
      <c r="ALN21" s="14"/>
      <c r="ALO21" s="14"/>
      <c r="ALP21" s="14"/>
      <c r="ALQ21" s="14"/>
      <c r="ALR21" s="14"/>
      <c r="ALS21" s="14"/>
      <c r="ALT21" s="14"/>
      <c r="ALU21" s="14"/>
      <c r="ALV21" s="14"/>
      <c r="ALW21" s="14"/>
      <c r="ALX21" s="14"/>
      <c r="ALY21" s="14"/>
      <c r="ALZ21" s="14"/>
      <c r="AMA21" s="14"/>
      <c r="AMB21" s="14"/>
      <c r="AMC21" s="14"/>
      <c r="AMD21" s="14"/>
      <c r="AME21" s="14"/>
      <c r="AMF21" s="14"/>
      <c r="AMG21" s="14"/>
    </row>
    <row r="22" spans="1:1021" s="15" customFormat="1" x14ac:dyDescent="0.2">
      <c r="A22" s="18" t="s">
        <v>36</v>
      </c>
      <c r="B22" s="20" t="s">
        <v>37</v>
      </c>
      <c r="C22" s="54">
        <v>210.6</v>
      </c>
      <c r="D22" s="54">
        <v>19.850000000000001</v>
      </c>
      <c r="E22" s="47">
        <f t="shared" si="0"/>
        <v>9.4254510921177594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  <c r="ACC22" s="14"/>
      <c r="ACD22" s="14"/>
      <c r="ACE22" s="14"/>
      <c r="ACF22" s="14"/>
      <c r="ACG22" s="14"/>
      <c r="ACH22" s="14"/>
      <c r="ACI22" s="14"/>
      <c r="ACJ22" s="14"/>
      <c r="ACK22" s="14"/>
      <c r="ACL22" s="14"/>
      <c r="ACM22" s="14"/>
      <c r="ACN22" s="14"/>
      <c r="ACO22" s="14"/>
      <c r="ACP22" s="14"/>
      <c r="ACQ22" s="14"/>
      <c r="ACR22" s="14"/>
      <c r="ACS22" s="14"/>
      <c r="ACT22" s="14"/>
      <c r="ACU22" s="14"/>
      <c r="ACV22" s="14"/>
      <c r="ACW22" s="14"/>
      <c r="ACX22" s="14"/>
      <c r="ACY22" s="14"/>
      <c r="ACZ22" s="14"/>
      <c r="ADA22" s="14"/>
      <c r="ADB22" s="14"/>
      <c r="ADC22" s="14"/>
      <c r="ADD22" s="14"/>
      <c r="ADE22" s="14"/>
      <c r="ADF22" s="14"/>
      <c r="ADG22" s="14"/>
      <c r="ADH22" s="14"/>
      <c r="ADI22" s="14"/>
      <c r="ADJ22" s="14"/>
      <c r="ADK22" s="14"/>
      <c r="ADL22" s="14"/>
      <c r="ADM22" s="14"/>
      <c r="ADN22" s="14"/>
      <c r="ADO22" s="14"/>
      <c r="ADP22" s="14"/>
      <c r="ADQ22" s="14"/>
      <c r="ADR22" s="14"/>
      <c r="ADS22" s="14"/>
      <c r="ADT22" s="14"/>
      <c r="ADU22" s="14"/>
      <c r="ADV22" s="14"/>
      <c r="ADW22" s="14"/>
      <c r="ADX22" s="14"/>
      <c r="ADY22" s="14"/>
      <c r="ADZ22" s="14"/>
      <c r="AEA22" s="14"/>
      <c r="AEB22" s="14"/>
      <c r="AEC22" s="14"/>
      <c r="AED22" s="14"/>
      <c r="AEE22" s="14"/>
      <c r="AEF22" s="14"/>
      <c r="AEG22" s="14"/>
      <c r="AEH22" s="14"/>
      <c r="AEI22" s="14"/>
      <c r="AEJ22" s="14"/>
      <c r="AEK22" s="14"/>
      <c r="AEL22" s="14"/>
      <c r="AEM22" s="14"/>
      <c r="AEN22" s="14"/>
      <c r="AEO22" s="14"/>
      <c r="AEP22" s="14"/>
      <c r="AEQ22" s="14"/>
      <c r="AER22" s="14"/>
      <c r="AES22" s="14"/>
      <c r="AET22" s="14"/>
      <c r="AEU22" s="14"/>
      <c r="AEV22" s="14"/>
      <c r="AEW22" s="14"/>
      <c r="AEX22" s="14"/>
      <c r="AEY22" s="14"/>
      <c r="AEZ22" s="14"/>
      <c r="AFA22" s="14"/>
      <c r="AFB22" s="14"/>
      <c r="AFC22" s="14"/>
      <c r="AFD22" s="14"/>
      <c r="AFE22" s="14"/>
      <c r="AFF22" s="14"/>
      <c r="AFG22" s="14"/>
      <c r="AFH22" s="14"/>
      <c r="AFI22" s="14"/>
      <c r="AFJ22" s="14"/>
      <c r="AFK22" s="14"/>
      <c r="AFL22" s="14"/>
      <c r="AFM22" s="14"/>
      <c r="AFN22" s="14"/>
      <c r="AFO22" s="14"/>
      <c r="AFP22" s="14"/>
      <c r="AFQ22" s="14"/>
      <c r="AFR22" s="14"/>
      <c r="AFS22" s="14"/>
      <c r="AFT22" s="14"/>
      <c r="AFU22" s="14"/>
      <c r="AFV22" s="14"/>
      <c r="AFW22" s="14"/>
      <c r="AFX22" s="14"/>
      <c r="AFY22" s="14"/>
      <c r="AFZ22" s="14"/>
      <c r="AGA22" s="14"/>
      <c r="AGB22" s="14"/>
      <c r="AGC22" s="14"/>
      <c r="AGD22" s="14"/>
      <c r="AGE22" s="14"/>
      <c r="AGF22" s="14"/>
      <c r="AGG22" s="14"/>
      <c r="AGH22" s="14"/>
      <c r="AGI22" s="14"/>
      <c r="AGJ22" s="14"/>
      <c r="AGK22" s="14"/>
      <c r="AGL22" s="14"/>
      <c r="AGM22" s="14"/>
      <c r="AGN22" s="14"/>
      <c r="AGO22" s="14"/>
      <c r="AGP22" s="14"/>
      <c r="AGQ22" s="14"/>
      <c r="AGR22" s="14"/>
      <c r="AGS22" s="14"/>
      <c r="AGT22" s="14"/>
      <c r="AGU22" s="14"/>
      <c r="AGV22" s="14"/>
      <c r="AGW22" s="14"/>
      <c r="AGX22" s="14"/>
      <c r="AGY22" s="14"/>
      <c r="AGZ22" s="14"/>
      <c r="AHA22" s="14"/>
      <c r="AHB22" s="14"/>
      <c r="AHC22" s="14"/>
      <c r="AHD22" s="14"/>
      <c r="AHE22" s="14"/>
      <c r="AHF22" s="14"/>
      <c r="AHG22" s="14"/>
      <c r="AHH22" s="14"/>
      <c r="AHI22" s="14"/>
      <c r="AHJ22" s="14"/>
      <c r="AHK22" s="14"/>
      <c r="AHL22" s="14"/>
      <c r="AHM22" s="14"/>
      <c r="AHN22" s="14"/>
      <c r="AHO22" s="14"/>
      <c r="AHP22" s="14"/>
      <c r="AHQ22" s="14"/>
      <c r="AHR22" s="14"/>
      <c r="AHS22" s="14"/>
      <c r="AHT22" s="14"/>
      <c r="AHU22" s="14"/>
      <c r="AHV22" s="14"/>
      <c r="AHW22" s="14"/>
      <c r="AHX22" s="14"/>
      <c r="AHY22" s="14"/>
      <c r="AHZ22" s="14"/>
      <c r="AIA22" s="14"/>
      <c r="AIB22" s="14"/>
      <c r="AIC22" s="14"/>
      <c r="AID22" s="14"/>
      <c r="AIE22" s="14"/>
      <c r="AIF22" s="14"/>
      <c r="AIG22" s="14"/>
      <c r="AIH22" s="14"/>
      <c r="AII22" s="14"/>
      <c r="AIJ22" s="14"/>
      <c r="AIK22" s="14"/>
      <c r="AIL22" s="14"/>
      <c r="AIM22" s="14"/>
      <c r="AIN22" s="14"/>
      <c r="AIO22" s="14"/>
      <c r="AIP22" s="14"/>
      <c r="AIQ22" s="14"/>
      <c r="AIR22" s="14"/>
      <c r="AIS22" s="14"/>
      <c r="AIT22" s="14"/>
      <c r="AIU22" s="14"/>
      <c r="AIV22" s="14"/>
      <c r="AIW22" s="14"/>
      <c r="AIX22" s="14"/>
      <c r="AIY22" s="14"/>
      <c r="AIZ22" s="14"/>
      <c r="AJA22" s="14"/>
      <c r="AJB22" s="14"/>
      <c r="AJC22" s="14"/>
      <c r="AJD22" s="14"/>
      <c r="AJE22" s="14"/>
      <c r="AJF22" s="14"/>
      <c r="AJG22" s="14"/>
      <c r="AJH22" s="14"/>
      <c r="AJI22" s="14"/>
      <c r="AJJ22" s="14"/>
      <c r="AJK22" s="14"/>
      <c r="AJL22" s="14"/>
      <c r="AJM22" s="14"/>
      <c r="AJN22" s="14"/>
      <c r="AJO22" s="14"/>
      <c r="AJP22" s="14"/>
      <c r="AJQ22" s="14"/>
      <c r="AJR22" s="14"/>
      <c r="AJS22" s="14"/>
      <c r="AJT22" s="14"/>
      <c r="AJU22" s="14"/>
      <c r="AJV22" s="14"/>
      <c r="AJW22" s="14"/>
      <c r="AJX22" s="14"/>
      <c r="AJY22" s="14"/>
      <c r="AJZ22" s="14"/>
      <c r="AKA22" s="14"/>
      <c r="AKB22" s="14"/>
      <c r="AKC22" s="14"/>
      <c r="AKD22" s="14"/>
      <c r="AKE22" s="14"/>
      <c r="AKF22" s="14"/>
      <c r="AKG22" s="14"/>
      <c r="AKH22" s="14"/>
      <c r="AKI22" s="14"/>
      <c r="AKJ22" s="14"/>
      <c r="AKK22" s="14"/>
      <c r="AKL22" s="14"/>
      <c r="AKM22" s="14"/>
      <c r="AKN22" s="14"/>
      <c r="AKO22" s="14"/>
      <c r="AKP22" s="14"/>
      <c r="AKQ22" s="14"/>
      <c r="AKR22" s="14"/>
      <c r="AKS22" s="14"/>
      <c r="AKT22" s="14"/>
      <c r="AKU22" s="14"/>
      <c r="AKV22" s="14"/>
      <c r="AKW22" s="14"/>
      <c r="AKX22" s="14"/>
      <c r="AKY22" s="14"/>
      <c r="AKZ22" s="14"/>
      <c r="ALA22" s="14"/>
      <c r="ALB22" s="14"/>
      <c r="ALC22" s="14"/>
      <c r="ALD22" s="14"/>
      <c r="ALE22" s="14"/>
      <c r="ALF22" s="14"/>
      <c r="ALG22" s="14"/>
      <c r="ALH22" s="14"/>
      <c r="ALI22" s="14"/>
      <c r="ALJ22" s="14"/>
      <c r="ALK22" s="14"/>
      <c r="ALL22" s="14"/>
      <c r="ALM22" s="14"/>
      <c r="ALN22" s="14"/>
      <c r="ALO22" s="14"/>
      <c r="ALP22" s="14"/>
      <c r="ALQ22" s="14"/>
      <c r="ALR22" s="14"/>
      <c r="ALS22" s="14"/>
      <c r="ALT22" s="14"/>
      <c r="ALU22" s="14"/>
      <c r="ALV22" s="14"/>
      <c r="ALW22" s="14"/>
      <c r="ALX22" s="14"/>
      <c r="ALY22" s="14"/>
      <c r="ALZ22" s="14"/>
      <c r="AMA22" s="14"/>
      <c r="AMB22" s="14"/>
      <c r="AMC22" s="14"/>
      <c r="AMD22" s="14"/>
      <c r="AME22" s="14"/>
      <c r="AMF22" s="14"/>
      <c r="AMG22" s="14"/>
    </row>
    <row r="23" spans="1:1021" s="15" customFormat="1" x14ac:dyDescent="0.2">
      <c r="A23" s="18" t="s">
        <v>38</v>
      </c>
      <c r="B23" s="20" t="s">
        <v>39</v>
      </c>
      <c r="C23" s="54">
        <v>163</v>
      </c>
      <c r="D23" s="54">
        <v>110.55</v>
      </c>
      <c r="E23" s="47">
        <f t="shared" si="0"/>
        <v>67.822085889570545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  <c r="ALM23" s="14"/>
      <c r="ALN23" s="14"/>
      <c r="ALO23" s="14"/>
      <c r="ALP23" s="14"/>
      <c r="ALQ23" s="14"/>
      <c r="ALR23" s="14"/>
      <c r="ALS23" s="14"/>
      <c r="ALT23" s="14"/>
      <c r="ALU23" s="14"/>
      <c r="ALV23" s="14"/>
      <c r="ALW23" s="14"/>
      <c r="ALX23" s="14"/>
      <c r="ALY23" s="14"/>
      <c r="ALZ23" s="14"/>
      <c r="AMA23" s="14"/>
      <c r="AMB23" s="14"/>
      <c r="AMC23" s="14"/>
      <c r="AMD23" s="14"/>
      <c r="AME23" s="14"/>
      <c r="AMF23" s="14"/>
      <c r="AMG23" s="14"/>
    </row>
    <row r="24" spans="1:1021" s="15" customFormat="1" x14ac:dyDescent="0.2">
      <c r="A24" s="18" t="s">
        <v>40</v>
      </c>
      <c r="B24" s="20" t="s">
        <v>41</v>
      </c>
      <c r="C24" s="54">
        <v>52771.65</v>
      </c>
      <c r="D24" s="55">
        <v>39402.1</v>
      </c>
      <c r="E24" s="47">
        <f t="shared" si="0"/>
        <v>74.665279558247661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  <c r="AAA24" s="14"/>
      <c r="AAB24" s="14"/>
      <c r="AAC24" s="14"/>
      <c r="AAD24" s="14"/>
      <c r="AAE24" s="14"/>
      <c r="AAF24" s="14"/>
      <c r="AAG24" s="14"/>
      <c r="AAH24" s="14"/>
      <c r="AAI24" s="14"/>
      <c r="AAJ24" s="14"/>
      <c r="AAK24" s="14"/>
      <c r="AAL24" s="14"/>
      <c r="AAM24" s="14"/>
      <c r="AAN24" s="14"/>
      <c r="AAO24" s="14"/>
      <c r="AAP24" s="14"/>
      <c r="AAQ24" s="14"/>
      <c r="AAR24" s="14"/>
      <c r="AAS24" s="14"/>
      <c r="AAT24" s="14"/>
      <c r="AAU24" s="14"/>
      <c r="AAV24" s="14"/>
      <c r="AAW24" s="14"/>
      <c r="AAX24" s="14"/>
      <c r="AAY24" s="14"/>
      <c r="AAZ24" s="14"/>
      <c r="ABA24" s="14"/>
      <c r="ABB24" s="14"/>
      <c r="ABC24" s="14"/>
      <c r="ABD24" s="14"/>
      <c r="ABE24" s="14"/>
      <c r="ABF24" s="14"/>
      <c r="ABG24" s="14"/>
      <c r="ABH24" s="14"/>
      <c r="ABI24" s="14"/>
      <c r="ABJ24" s="14"/>
      <c r="ABK24" s="14"/>
      <c r="ABL24" s="14"/>
      <c r="ABM24" s="14"/>
      <c r="ABN24" s="14"/>
      <c r="ABO24" s="14"/>
      <c r="ABP24" s="14"/>
      <c r="ABQ24" s="14"/>
      <c r="ABR24" s="14"/>
      <c r="ABS24" s="14"/>
      <c r="ABT24" s="14"/>
      <c r="ABU24" s="14"/>
      <c r="ABV24" s="14"/>
      <c r="ABW24" s="14"/>
      <c r="ABX24" s="14"/>
      <c r="ABY24" s="14"/>
      <c r="ABZ24" s="14"/>
      <c r="ACA24" s="14"/>
      <c r="ACB24" s="14"/>
      <c r="ACC24" s="14"/>
      <c r="ACD24" s="14"/>
      <c r="ACE24" s="14"/>
      <c r="ACF24" s="14"/>
      <c r="ACG24" s="14"/>
      <c r="ACH24" s="14"/>
      <c r="ACI24" s="14"/>
      <c r="ACJ24" s="14"/>
      <c r="ACK24" s="14"/>
      <c r="ACL24" s="14"/>
      <c r="ACM24" s="14"/>
      <c r="ACN24" s="14"/>
      <c r="ACO24" s="14"/>
      <c r="ACP24" s="14"/>
      <c r="ACQ24" s="14"/>
      <c r="ACR24" s="14"/>
      <c r="ACS24" s="14"/>
      <c r="ACT24" s="14"/>
      <c r="ACU24" s="14"/>
      <c r="ACV24" s="14"/>
      <c r="ACW24" s="14"/>
      <c r="ACX24" s="14"/>
      <c r="ACY24" s="14"/>
      <c r="ACZ24" s="14"/>
      <c r="ADA24" s="14"/>
      <c r="ADB24" s="14"/>
      <c r="ADC24" s="14"/>
      <c r="ADD24" s="14"/>
      <c r="ADE24" s="14"/>
      <c r="ADF24" s="14"/>
      <c r="ADG24" s="14"/>
      <c r="ADH24" s="14"/>
      <c r="ADI24" s="14"/>
      <c r="ADJ24" s="14"/>
      <c r="ADK24" s="14"/>
      <c r="ADL24" s="14"/>
      <c r="ADM24" s="14"/>
      <c r="ADN24" s="14"/>
      <c r="ADO24" s="14"/>
      <c r="ADP24" s="14"/>
      <c r="ADQ24" s="14"/>
      <c r="ADR24" s="14"/>
      <c r="ADS24" s="14"/>
      <c r="ADT24" s="14"/>
      <c r="ADU24" s="14"/>
      <c r="ADV24" s="14"/>
      <c r="ADW24" s="14"/>
      <c r="ADX24" s="14"/>
      <c r="ADY24" s="14"/>
      <c r="ADZ24" s="14"/>
      <c r="AEA24" s="14"/>
      <c r="AEB24" s="14"/>
      <c r="AEC24" s="14"/>
      <c r="AED24" s="14"/>
      <c r="AEE24" s="14"/>
      <c r="AEF24" s="14"/>
      <c r="AEG24" s="14"/>
      <c r="AEH24" s="14"/>
      <c r="AEI24" s="14"/>
      <c r="AEJ24" s="14"/>
      <c r="AEK24" s="14"/>
      <c r="AEL24" s="14"/>
      <c r="AEM24" s="14"/>
      <c r="AEN24" s="14"/>
      <c r="AEO24" s="14"/>
      <c r="AEP24" s="14"/>
      <c r="AEQ24" s="14"/>
      <c r="AER24" s="14"/>
      <c r="AES24" s="14"/>
      <c r="AET24" s="14"/>
      <c r="AEU24" s="14"/>
      <c r="AEV24" s="14"/>
      <c r="AEW24" s="14"/>
      <c r="AEX24" s="14"/>
      <c r="AEY24" s="14"/>
      <c r="AEZ24" s="14"/>
      <c r="AFA24" s="14"/>
      <c r="AFB24" s="14"/>
      <c r="AFC24" s="14"/>
      <c r="AFD24" s="14"/>
      <c r="AFE24" s="14"/>
      <c r="AFF24" s="14"/>
      <c r="AFG24" s="14"/>
      <c r="AFH24" s="14"/>
      <c r="AFI24" s="14"/>
      <c r="AFJ24" s="14"/>
      <c r="AFK24" s="14"/>
      <c r="AFL24" s="14"/>
      <c r="AFM24" s="14"/>
      <c r="AFN24" s="14"/>
      <c r="AFO24" s="14"/>
      <c r="AFP24" s="14"/>
      <c r="AFQ24" s="14"/>
      <c r="AFR24" s="14"/>
      <c r="AFS24" s="14"/>
      <c r="AFT24" s="14"/>
      <c r="AFU24" s="14"/>
      <c r="AFV24" s="14"/>
      <c r="AFW24" s="14"/>
      <c r="AFX24" s="14"/>
      <c r="AFY24" s="14"/>
      <c r="AFZ24" s="14"/>
      <c r="AGA24" s="14"/>
      <c r="AGB24" s="14"/>
      <c r="AGC24" s="14"/>
      <c r="AGD24" s="14"/>
      <c r="AGE24" s="14"/>
      <c r="AGF24" s="14"/>
      <c r="AGG24" s="14"/>
      <c r="AGH24" s="14"/>
      <c r="AGI24" s="14"/>
      <c r="AGJ24" s="14"/>
      <c r="AGK24" s="14"/>
      <c r="AGL24" s="14"/>
      <c r="AGM24" s="14"/>
      <c r="AGN24" s="14"/>
      <c r="AGO24" s="14"/>
      <c r="AGP24" s="14"/>
      <c r="AGQ24" s="14"/>
      <c r="AGR24" s="14"/>
      <c r="AGS24" s="14"/>
      <c r="AGT24" s="14"/>
      <c r="AGU24" s="14"/>
      <c r="AGV24" s="14"/>
      <c r="AGW24" s="14"/>
      <c r="AGX24" s="14"/>
      <c r="AGY24" s="14"/>
      <c r="AGZ24" s="14"/>
      <c r="AHA24" s="14"/>
      <c r="AHB24" s="14"/>
      <c r="AHC24" s="14"/>
      <c r="AHD24" s="14"/>
      <c r="AHE24" s="14"/>
      <c r="AHF24" s="14"/>
      <c r="AHG24" s="14"/>
      <c r="AHH24" s="14"/>
      <c r="AHI24" s="14"/>
      <c r="AHJ24" s="14"/>
      <c r="AHK24" s="14"/>
      <c r="AHL24" s="14"/>
      <c r="AHM24" s="14"/>
      <c r="AHN24" s="14"/>
      <c r="AHO24" s="14"/>
      <c r="AHP24" s="14"/>
      <c r="AHQ24" s="14"/>
      <c r="AHR24" s="14"/>
      <c r="AHS24" s="14"/>
      <c r="AHT24" s="14"/>
      <c r="AHU24" s="14"/>
      <c r="AHV24" s="14"/>
      <c r="AHW24" s="14"/>
      <c r="AHX24" s="14"/>
      <c r="AHY24" s="14"/>
      <c r="AHZ24" s="14"/>
      <c r="AIA24" s="14"/>
      <c r="AIB24" s="14"/>
      <c r="AIC24" s="14"/>
      <c r="AID24" s="14"/>
      <c r="AIE24" s="14"/>
      <c r="AIF24" s="14"/>
      <c r="AIG24" s="14"/>
      <c r="AIH24" s="14"/>
      <c r="AII24" s="14"/>
      <c r="AIJ24" s="14"/>
      <c r="AIK24" s="14"/>
      <c r="AIL24" s="14"/>
      <c r="AIM24" s="14"/>
      <c r="AIN24" s="14"/>
      <c r="AIO24" s="14"/>
      <c r="AIP24" s="14"/>
      <c r="AIQ24" s="14"/>
      <c r="AIR24" s="14"/>
      <c r="AIS24" s="14"/>
      <c r="AIT24" s="14"/>
      <c r="AIU24" s="14"/>
      <c r="AIV24" s="14"/>
      <c r="AIW24" s="14"/>
      <c r="AIX24" s="14"/>
      <c r="AIY24" s="14"/>
      <c r="AIZ24" s="14"/>
      <c r="AJA24" s="14"/>
      <c r="AJB24" s="14"/>
      <c r="AJC24" s="14"/>
      <c r="AJD24" s="14"/>
      <c r="AJE24" s="14"/>
      <c r="AJF24" s="14"/>
      <c r="AJG24" s="14"/>
      <c r="AJH24" s="14"/>
      <c r="AJI24" s="14"/>
      <c r="AJJ24" s="14"/>
      <c r="AJK24" s="14"/>
      <c r="AJL24" s="14"/>
      <c r="AJM24" s="14"/>
      <c r="AJN24" s="14"/>
      <c r="AJO24" s="14"/>
      <c r="AJP24" s="14"/>
      <c r="AJQ24" s="14"/>
      <c r="AJR24" s="14"/>
      <c r="AJS24" s="14"/>
      <c r="AJT24" s="14"/>
      <c r="AJU24" s="14"/>
      <c r="AJV24" s="14"/>
      <c r="AJW24" s="14"/>
      <c r="AJX24" s="14"/>
      <c r="AJY24" s="14"/>
      <c r="AJZ24" s="14"/>
      <c r="AKA24" s="14"/>
      <c r="AKB24" s="14"/>
      <c r="AKC24" s="14"/>
      <c r="AKD24" s="14"/>
      <c r="AKE24" s="14"/>
      <c r="AKF24" s="14"/>
      <c r="AKG24" s="14"/>
      <c r="AKH24" s="14"/>
      <c r="AKI24" s="14"/>
      <c r="AKJ24" s="14"/>
      <c r="AKK24" s="14"/>
      <c r="AKL24" s="14"/>
      <c r="AKM24" s="14"/>
      <c r="AKN24" s="14"/>
      <c r="AKO24" s="14"/>
      <c r="AKP24" s="14"/>
      <c r="AKQ24" s="14"/>
      <c r="AKR24" s="14"/>
      <c r="AKS24" s="14"/>
      <c r="AKT24" s="14"/>
      <c r="AKU24" s="14"/>
      <c r="AKV24" s="14"/>
      <c r="AKW24" s="14"/>
      <c r="AKX24" s="14"/>
      <c r="AKY24" s="14"/>
      <c r="AKZ24" s="14"/>
      <c r="ALA24" s="14"/>
      <c r="ALB24" s="14"/>
      <c r="ALC24" s="14"/>
      <c r="ALD24" s="14"/>
      <c r="ALE24" s="14"/>
      <c r="ALF24" s="14"/>
      <c r="ALG24" s="14"/>
      <c r="ALH24" s="14"/>
      <c r="ALI24" s="14"/>
      <c r="ALJ24" s="14"/>
      <c r="ALK24" s="14"/>
      <c r="ALL24" s="14"/>
      <c r="ALM24" s="14"/>
      <c r="ALN24" s="14"/>
      <c r="ALO24" s="14"/>
      <c r="ALP24" s="14"/>
      <c r="ALQ24" s="14"/>
      <c r="ALR24" s="14"/>
      <c r="ALS24" s="14"/>
      <c r="ALT24" s="14"/>
      <c r="ALU24" s="14"/>
      <c r="ALV24" s="14"/>
      <c r="ALW24" s="14"/>
      <c r="ALX24" s="14"/>
      <c r="ALY24" s="14"/>
      <c r="ALZ24" s="14"/>
      <c r="AMA24" s="14"/>
      <c r="AMB24" s="14"/>
      <c r="AMC24" s="14"/>
      <c r="AMD24" s="14"/>
      <c r="AME24" s="14"/>
      <c r="AMF24" s="14"/>
      <c r="AMG24" s="14"/>
    </row>
    <row r="25" spans="1:1021" s="15" customFormat="1" x14ac:dyDescent="0.2">
      <c r="A25" s="18" t="s">
        <v>42</v>
      </c>
      <c r="B25" s="20" t="s">
        <v>43</v>
      </c>
      <c r="C25" s="54">
        <v>5638.42</v>
      </c>
      <c r="D25" s="55">
        <v>2627.99</v>
      </c>
      <c r="E25" s="47">
        <f t="shared" si="0"/>
        <v>46.608624401871438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  <c r="ACC25" s="14"/>
      <c r="ACD25" s="14"/>
      <c r="ACE25" s="14"/>
      <c r="ACF25" s="14"/>
      <c r="ACG25" s="14"/>
      <c r="ACH25" s="14"/>
      <c r="ACI25" s="14"/>
      <c r="ACJ25" s="14"/>
      <c r="ACK25" s="14"/>
      <c r="ACL25" s="14"/>
      <c r="ACM25" s="14"/>
      <c r="ACN25" s="14"/>
      <c r="ACO25" s="14"/>
      <c r="ACP25" s="14"/>
      <c r="ACQ25" s="14"/>
      <c r="ACR25" s="14"/>
      <c r="ACS25" s="14"/>
      <c r="ACT25" s="14"/>
      <c r="ACU25" s="14"/>
      <c r="ACV25" s="14"/>
      <c r="ACW25" s="14"/>
      <c r="ACX25" s="14"/>
      <c r="ACY25" s="14"/>
      <c r="ACZ25" s="14"/>
      <c r="ADA25" s="14"/>
      <c r="ADB25" s="14"/>
      <c r="ADC25" s="14"/>
      <c r="ADD25" s="14"/>
      <c r="ADE25" s="14"/>
      <c r="ADF25" s="14"/>
      <c r="ADG25" s="14"/>
      <c r="ADH25" s="14"/>
      <c r="ADI25" s="14"/>
      <c r="ADJ25" s="14"/>
      <c r="ADK25" s="14"/>
      <c r="ADL25" s="14"/>
      <c r="ADM25" s="14"/>
      <c r="ADN25" s="14"/>
      <c r="ADO25" s="14"/>
      <c r="ADP25" s="14"/>
      <c r="ADQ25" s="14"/>
      <c r="ADR25" s="14"/>
      <c r="ADS25" s="14"/>
      <c r="ADT25" s="14"/>
      <c r="ADU25" s="14"/>
      <c r="ADV25" s="14"/>
      <c r="ADW25" s="14"/>
      <c r="ADX25" s="14"/>
      <c r="ADY25" s="14"/>
      <c r="ADZ25" s="14"/>
      <c r="AEA25" s="14"/>
      <c r="AEB25" s="14"/>
      <c r="AEC25" s="14"/>
      <c r="AED25" s="14"/>
      <c r="AEE25" s="14"/>
      <c r="AEF25" s="14"/>
      <c r="AEG25" s="14"/>
      <c r="AEH25" s="14"/>
      <c r="AEI25" s="14"/>
      <c r="AEJ25" s="14"/>
      <c r="AEK25" s="14"/>
      <c r="AEL25" s="14"/>
      <c r="AEM25" s="14"/>
      <c r="AEN25" s="14"/>
      <c r="AEO25" s="14"/>
      <c r="AEP25" s="14"/>
      <c r="AEQ25" s="14"/>
      <c r="AER25" s="14"/>
      <c r="AES25" s="14"/>
      <c r="AET25" s="14"/>
      <c r="AEU25" s="14"/>
      <c r="AEV25" s="14"/>
      <c r="AEW25" s="14"/>
      <c r="AEX25" s="14"/>
      <c r="AEY25" s="14"/>
      <c r="AEZ25" s="14"/>
      <c r="AFA25" s="14"/>
      <c r="AFB25" s="14"/>
      <c r="AFC25" s="14"/>
      <c r="AFD25" s="14"/>
      <c r="AFE25" s="14"/>
      <c r="AFF25" s="14"/>
      <c r="AFG25" s="14"/>
      <c r="AFH25" s="14"/>
      <c r="AFI25" s="14"/>
      <c r="AFJ25" s="14"/>
      <c r="AFK25" s="14"/>
      <c r="AFL25" s="14"/>
      <c r="AFM25" s="14"/>
      <c r="AFN25" s="14"/>
      <c r="AFO25" s="14"/>
      <c r="AFP25" s="14"/>
      <c r="AFQ25" s="14"/>
      <c r="AFR25" s="14"/>
      <c r="AFS25" s="14"/>
      <c r="AFT25" s="14"/>
      <c r="AFU25" s="14"/>
      <c r="AFV25" s="14"/>
      <c r="AFW25" s="14"/>
      <c r="AFX25" s="14"/>
      <c r="AFY25" s="14"/>
      <c r="AFZ25" s="14"/>
      <c r="AGA25" s="14"/>
      <c r="AGB25" s="14"/>
      <c r="AGC25" s="14"/>
      <c r="AGD25" s="14"/>
      <c r="AGE25" s="14"/>
      <c r="AGF25" s="14"/>
      <c r="AGG25" s="14"/>
      <c r="AGH25" s="14"/>
      <c r="AGI25" s="14"/>
      <c r="AGJ25" s="14"/>
      <c r="AGK25" s="14"/>
      <c r="AGL25" s="14"/>
      <c r="AGM25" s="14"/>
      <c r="AGN25" s="14"/>
      <c r="AGO25" s="14"/>
      <c r="AGP25" s="14"/>
      <c r="AGQ25" s="14"/>
      <c r="AGR25" s="14"/>
      <c r="AGS25" s="14"/>
      <c r="AGT25" s="14"/>
      <c r="AGU25" s="14"/>
      <c r="AGV25" s="14"/>
      <c r="AGW25" s="14"/>
      <c r="AGX25" s="14"/>
      <c r="AGY25" s="14"/>
      <c r="AGZ25" s="14"/>
      <c r="AHA25" s="14"/>
      <c r="AHB25" s="14"/>
      <c r="AHC25" s="14"/>
      <c r="AHD25" s="14"/>
      <c r="AHE25" s="14"/>
      <c r="AHF25" s="14"/>
      <c r="AHG25" s="14"/>
      <c r="AHH25" s="14"/>
      <c r="AHI25" s="14"/>
      <c r="AHJ25" s="14"/>
      <c r="AHK25" s="14"/>
      <c r="AHL25" s="14"/>
      <c r="AHM25" s="14"/>
      <c r="AHN25" s="14"/>
      <c r="AHO25" s="14"/>
      <c r="AHP25" s="14"/>
      <c r="AHQ25" s="14"/>
      <c r="AHR25" s="14"/>
      <c r="AHS25" s="14"/>
      <c r="AHT25" s="14"/>
      <c r="AHU25" s="14"/>
      <c r="AHV25" s="14"/>
      <c r="AHW25" s="14"/>
      <c r="AHX25" s="14"/>
      <c r="AHY25" s="14"/>
      <c r="AHZ25" s="14"/>
      <c r="AIA25" s="14"/>
      <c r="AIB25" s="14"/>
      <c r="AIC25" s="14"/>
      <c r="AID25" s="14"/>
      <c r="AIE25" s="14"/>
      <c r="AIF25" s="14"/>
      <c r="AIG25" s="14"/>
      <c r="AIH25" s="14"/>
      <c r="AII25" s="14"/>
      <c r="AIJ25" s="14"/>
      <c r="AIK25" s="14"/>
      <c r="AIL25" s="14"/>
      <c r="AIM25" s="14"/>
      <c r="AIN25" s="14"/>
      <c r="AIO25" s="14"/>
      <c r="AIP25" s="14"/>
      <c r="AIQ25" s="14"/>
      <c r="AIR25" s="14"/>
      <c r="AIS25" s="14"/>
      <c r="AIT25" s="14"/>
      <c r="AIU25" s="14"/>
      <c r="AIV25" s="14"/>
      <c r="AIW25" s="14"/>
      <c r="AIX25" s="14"/>
      <c r="AIY25" s="14"/>
      <c r="AIZ25" s="14"/>
      <c r="AJA25" s="14"/>
      <c r="AJB25" s="14"/>
      <c r="AJC25" s="14"/>
      <c r="AJD25" s="14"/>
      <c r="AJE25" s="14"/>
      <c r="AJF25" s="14"/>
      <c r="AJG25" s="14"/>
      <c r="AJH25" s="14"/>
      <c r="AJI25" s="14"/>
      <c r="AJJ25" s="14"/>
      <c r="AJK25" s="14"/>
      <c r="AJL25" s="14"/>
      <c r="AJM25" s="14"/>
      <c r="AJN25" s="14"/>
      <c r="AJO25" s="14"/>
      <c r="AJP25" s="14"/>
      <c r="AJQ25" s="14"/>
      <c r="AJR25" s="14"/>
      <c r="AJS25" s="14"/>
      <c r="AJT25" s="14"/>
      <c r="AJU25" s="14"/>
      <c r="AJV25" s="14"/>
      <c r="AJW25" s="14"/>
      <c r="AJX25" s="14"/>
      <c r="AJY25" s="14"/>
      <c r="AJZ25" s="14"/>
      <c r="AKA25" s="14"/>
      <c r="AKB25" s="14"/>
      <c r="AKC25" s="14"/>
      <c r="AKD25" s="14"/>
      <c r="AKE25" s="14"/>
      <c r="AKF25" s="14"/>
      <c r="AKG25" s="14"/>
      <c r="AKH25" s="14"/>
      <c r="AKI25" s="14"/>
      <c r="AKJ25" s="14"/>
      <c r="AKK25" s="14"/>
      <c r="AKL25" s="14"/>
      <c r="AKM25" s="14"/>
      <c r="AKN25" s="14"/>
      <c r="AKO25" s="14"/>
      <c r="AKP25" s="14"/>
      <c r="AKQ25" s="14"/>
      <c r="AKR25" s="14"/>
      <c r="AKS25" s="14"/>
      <c r="AKT25" s="14"/>
      <c r="AKU25" s="14"/>
      <c r="AKV25" s="14"/>
      <c r="AKW25" s="14"/>
      <c r="AKX25" s="14"/>
      <c r="AKY25" s="14"/>
      <c r="AKZ25" s="14"/>
      <c r="ALA25" s="14"/>
      <c r="ALB25" s="14"/>
      <c r="ALC25" s="14"/>
      <c r="ALD25" s="14"/>
      <c r="ALE25" s="14"/>
      <c r="ALF25" s="14"/>
      <c r="ALG25" s="14"/>
      <c r="ALH25" s="14"/>
      <c r="ALI25" s="14"/>
      <c r="ALJ25" s="14"/>
      <c r="ALK25" s="14"/>
      <c r="ALL25" s="14"/>
      <c r="ALM25" s="14"/>
      <c r="ALN25" s="14"/>
      <c r="ALO25" s="14"/>
      <c r="ALP25" s="14"/>
      <c r="ALQ25" s="14"/>
      <c r="ALR25" s="14"/>
      <c r="ALS25" s="14"/>
      <c r="ALT25" s="14"/>
      <c r="ALU25" s="14"/>
      <c r="ALV25" s="14"/>
      <c r="ALW25" s="14"/>
      <c r="ALX25" s="14"/>
      <c r="ALY25" s="14"/>
      <c r="ALZ25" s="14"/>
      <c r="AMA25" s="14"/>
      <c r="AMB25" s="14"/>
      <c r="AMC25" s="14"/>
      <c r="AMD25" s="14"/>
      <c r="AME25" s="14"/>
      <c r="AMF25" s="14"/>
      <c r="AMG25" s="14"/>
    </row>
    <row r="26" spans="1:1021" ht="18" customHeight="1" x14ac:dyDescent="0.2">
      <c r="A26" s="7" t="s">
        <v>44</v>
      </c>
      <c r="B26" s="25" t="s">
        <v>45</v>
      </c>
      <c r="C26" s="44">
        <f>C27+C28+C29+C30</f>
        <v>360238.95999999996</v>
      </c>
      <c r="D26" s="44">
        <f>D27+D28+D29+D30</f>
        <v>267032.40999999997</v>
      </c>
      <c r="E26" s="44">
        <f t="shared" ref="E26" si="1">E27+E28+E29</f>
        <v>249.34821067001968</v>
      </c>
    </row>
    <row r="27" spans="1:1021" s="15" customFormat="1" x14ac:dyDescent="0.2">
      <c r="A27" s="18" t="s">
        <v>46</v>
      </c>
      <c r="B27" s="20" t="s">
        <v>47</v>
      </c>
      <c r="C27" s="54">
        <v>18166.669999999998</v>
      </c>
      <c r="D27" s="55">
        <v>16838.919999999998</v>
      </c>
      <c r="E27" s="47">
        <f t="shared" si="0"/>
        <v>92.691285744718215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  <c r="WT27" s="14"/>
      <c r="WU27" s="14"/>
      <c r="WV27" s="14"/>
      <c r="WW27" s="14"/>
      <c r="WX27" s="14"/>
      <c r="WY27" s="14"/>
      <c r="WZ27" s="14"/>
      <c r="XA27" s="14"/>
      <c r="XB27" s="14"/>
      <c r="XC27" s="14"/>
      <c r="XD27" s="14"/>
      <c r="XE27" s="14"/>
      <c r="XF27" s="14"/>
      <c r="XG27" s="14"/>
      <c r="XH27" s="14"/>
      <c r="XI27" s="14"/>
      <c r="XJ27" s="14"/>
      <c r="XK27" s="14"/>
      <c r="XL27" s="14"/>
      <c r="XM27" s="14"/>
      <c r="XN27" s="14"/>
      <c r="XO27" s="14"/>
      <c r="XP27" s="14"/>
      <c r="XQ27" s="14"/>
      <c r="XR27" s="14"/>
      <c r="XS27" s="14"/>
      <c r="XT27" s="14"/>
      <c r="XU27" s="14"/>
      <c r="XV27" s="14"/>
      <c r="XW27" s="14"/>
      <c r="XX27" s="14"/>
      <c r="XY27" s="14"/>
      <c r="XZ27" s="14"/>
      <c r="YA27" s="14"/>
      <c r="YB27" s="14"/>
      <c r="YC27" s="14"/>
      <c r="YD27" s="14"/>
      <c r="YE27" s="14"/>
      <c r="YF27" s="14"/>
      <c r="YG27" s="14"/>
      <c r="YH27" s="14"/>
      <c r="YI27" s="14"/>
      <c r="YJ27" s="14"/>
      <c r="YK27" s="14"/>
      <c r="YL27" s="14"/>
      <c r="YM27" s="14"/>
      <c r="YN27" s="14"/>
      <c r="YO27" s="14"/>
      <c r="YP27" s="14"/>
      <c r="YQ27" s="14"/>
      <c r="YR27" s="14"/>
      <c r="YS27" s="14"/>
      <c r="YT27" s="14"/>
      <c r="YU27" s="14"/>
      <c r="YV27" s="14"/>
      <c r="YW27" s="14"/>
      <c r="YX27" s="14"/>
      <c r="YY27" s="14"/>
      <c r="YZ27" s="14"/>
      <c r="ZA27" s="14"/>
      <c r="ZB27" s="14"/>
      <c r="ZC27" s="14"/>
      <c r="ZD27" s="14"/>
      <c r="ZE27" s="14"/>
      <c r="ZF27" s="14"/>
      <c r="ZG27" s="14"/>
      <c r="ZH27" s="14"/>
      <c r="ZI27" s="14"/>
      <c r="ZJ27" s="14"/>
      <c r="ZK27" s="14"/>
      <c r="ZL27" s="14"/>
      <c r="ZM27" s="14"/>
      <c r="ZN27" s="14"/>
      <c r="ZO27" s="14"/>
      <c r="ZP27" s="14"/>
      <c r="ZQ27" s="14"/>
      <c r="ZR27" s="14"/>
      <c r="ZS27" s="14"/>
      <c r="ZT27" s="14"/>
      <c r="ZU27" s="14"/>
      <c r="ZV27" s="14"/>
      <c r="ZW27" s="14"/>
      <c r="ZX27" s="14"/>
      <c r="ZY27" s="14"/>
      <c r="ZZ27" s="14"/>
      <c r="AAA27" s="14"/>
      <c r="AAB27" s="14"/>
      <c r="AAC27" s="14"/>
      <c r="AAD27" s="14"/>
      <c r="AAE27" s="14"/>
      <c r="AAF27" s="14"/>
      <c r="AAG27" s="14"/>
      <c r="AAH27" s="14"/>
      <c r="AAI27" s="14"/>
      <c r="AAJ27" s="14"/>
      <c r="AAK27" s="14"/>
      <c r="AAL27" s="14"/>
      <c r="AAM27" s="14"/>
      <c r="AAN27" s="14"/>
      <c r="AAO27" s="14"/>
      <c r="AAP27" s="14"/>
      <c r="AAQ27" s="14"/>
      <c r="AAR27" s="14"/>
      <c r="AAS27" s="14"/>
      <c r="AAT27" s="14"/>
      <c r="AAU27" s="14"/>
      <c r="AAV27" s="14"/>
      <c r="AAW27" s="14"/>
      <c r="AAX27" s="14"/>
      <c r="AAY27" s="14"/>
      <c r="AAZ27" s="14"/>
      <c r="ABA27" s="14"/>
      <c r="ABB27" s="14"/>
      <c r="ABC27" s="14"/>
      <c r="ABD27" s="14"/>
      <c r="ABE27" s="14"/>
      <c r="ABF27" s="14"/>
      <c r="ABG27" s="14"/>
      <c r="ABH27" s="14"/>
      <c r="ABI27" s="14"/>
      <c r="ABJ27" s="14"/>
      <c r="ABK27" s="14"/>
      <c r="ABL27" s="14"/>
      <c r="ABM27" s="14"/>
      <c r="ABN27" s="14"/>
      <c r="ABO27" s="14"/>
      <c r="ABP27" s="14"/>
      <c r="ABQ27" s="14"/>
      <c r="ABR27" s="14"/>
      <c r="ABS27" s="14"/>
      <c r="ABT27" s="14"/>
      <c r="ABU27" s="14"/>
      <c r="ABV27" s="14"/>
      <c r="ABW27" s="14"/>
      <c r="ABX27" s="14"/>
      <c r="ABY27" s="14"/>
      <c r="ABZ27" s="14"/>
      <c r="ACA27" s="14"/>
      <c r="ACB27" s="14"/>
      <c r="ACC27" s="14"/>
      <c r="ACD27" s="14"/>
      <c r="ACE27" s="14"/>
      <c r="ACF27" s="14"/>
      <c r="ACG27" s="14"/>
      <c r="ACH27" s="14"/>
      <c r="ACI27" s="14"/>
      <c r="ACJ27" s="14"/>
      <c r="ACK27" s="14"/>
      <c r="ACL27" s="14"/>
      <c r="ACM27" s="14"/>
      <c r="ACN27" s="14"/>
      <c r="ACO27" s="14"/>
      <c r="ACP27" s="14"/>
      <c r="ACQ27" s="14"/>
      <c r="ACR27" s="14"/>
      <c r="ACS27" s="14"/>
      <c r="ACT27" s="14"/>
      <c r="ACU27" s="14"/>
      <c r="ACV27" s="14"/>
      <c r="ACW27" s="14"/>
      <c r="ACX27" s="14"/>
      <c r="ACY27" s="14"/>
      <c r="ACZ27" s="14"/>
      <c r="ADA27" s="14"/>
      <c r="ADB27" s="14"/>
      <c r="ADC27" s="14"/>
      <c r="ADD27" s="14"/>
      <c r="ADE27" s="14"/>
      <c r="ADF27" s="14"/>
      <c r="ADG27" s="14"/>
      <c r="ADH27" s="14"/>
      <c r="ADI27" s="14"/>
      <c r="ADJ27" s="14"/>
      <c r="ADK27" s="14"/>
      <c r="ADL27" s="14"/>
      <c r="ADM27" s="14"/>
      <c r="ADN27" s="14"/>
      <c r="ADO27" s="14"/>
      <c r="ADP27" s="14"/>
      <c r="ADQ27" s="14"/>
      <c r="ADR27" s="14"/>
      <c r="ADS27" s="14"/>
      <c r="ADT27" s="14"/>
      <c r="ADU27" s="14"/>
      <c r="ADV27" s="14"/>
      <c r="ADW27" s="14"/>
      <c r="ADX27" s="14"/>
      <c r="ADY27" s="14"/>
      <c r="ADZ27" s="14"/>
      <c r="AEA27" s="14"/>
      <c r="AEB27" s="14"/>
      <c r="AEC27" s="14"/>
      <c r="AED27" s="14"/>
      <c r="AEE27" s="14"/>
      <c r="AEF27" s="14"/>
      <c r="AEG27" s="14"/>
      <c r="AEH27" s="14"/>
      <c r="AEI27" s="14"/>
      <c r="AEJ27" s="14"/>
      <c r="AEK27" s="14"/>
      <c r="AEL27" s="14"/>
      <c r="AEM27" s="14"/>
      <c r="AEN27" s="14"/>
      <c r="AEO27" s="14"/>
      <c r="AEP27" s="14"/>
      <c r="AEQ27" s="14"/>
      <c r="AER27" s="14"/>
      <c r="AES27" s="14"/>
      <c r="AET27" s="14"/>
      <c r="AEU27" s="14"/>
      <c r="AEV27" s="14"/>
      <c r="AEW27" s="14"/>
      <c r="AEX27" s="14"/>
      <c r="AEY27" s="14"/>
      <c r="AEZ27" s="14"/>
      <c r="AFA27" s="14"/>
      <c r="AFB27" s="14"/>
      <c r="AFC27" s="14"/>
      <c r="AFD27" s="14"/>
      <c r="AFE27" s="14"/>
      <c r="AFF27" s="14"/>
      <c r="AFG27" s="14"/>
      <c r="AFH27" s="14"/>
      <c r="AFI27" s="14"/>
      <c r="AFJ27" s="14"/>
      <c r="AFK27" s="14"/>
      <c r="AFL27" s="14"/>
      <c r="AFM27" s="14"/>
      <c r="AFN27" s="14"/>
      <c r="AFO27" s="14"/>
      <c r="AFP27" s="14"/>
      <c r="AFQ27" s="14"/>
      <c r="AFR27" s="14"/>
      <c r="AFS27" s="14"/>
      <c r="AFT27" s="14"/>
      <c r="AFU27" s="14"/>
      <c r="AFV27" s="14"/>
      <c r="AFW27" s="14"/>
      <c r="AFX27" s="14"/>
      <c r="AFY27" s="14"/>
      <c r="AFZ27" s="14"/>
      <c r="AGA27" s="14"/>
      <c r="AGB27" s="14"/>
      <c r="AGC27" s="14"/>
      <c r="AGD27" s="14"/>
      <c r="AGE27" s="14"/>
      <c r="AGF27" s="14"/>
      <c r="AGG27" s="14"/>
      <c r="AGH27" s="14"/>
      <c r="AGI27" s="14"/>
      <c r="AGJ27" s="14"/>
      <c r="AGK27" s="14"/>
      <c r="AGL27" s="14"/>
      <c r="AGM27" s="14"/>
      <c r="AGN27" s="14"/>
      <c r="AGO27" s="14"/>
      <c r="AGP27" s="14"/>
      <c r="AGQ27" s="14"/>
      <c r="AGR27" s="14"/>
      <c r="AGS27" s="14"/>
      <c r="AGT27" s="14"/>
      <c r="AGU27" s="14"/>
      <c r="AGV27" s="14"/>
      <c r="AGW27" s="14"/>
      <c r="AGX27" s="14"/>
      <c r="AGY27" s="14"/>
      <c r="AGZ27" s="14"/>
      <c r="AHA27" s="14"/>
      <c r="AHB27" s="14"/>
      <c r="AHC27" s="14"/>
      <c r="AHD27" s="14"/>
      <c r="AHE27" s="14"/>
      <c r="AHF27" s="14"/>
      <c r="AHG27" s="14"/>
      <c r="AHH27" s="14"/>
      <c r="AHI27" s="14"/>
      <c r="AHJ27" s="14"/>
      <c r="AHK27" s="14"/>
      <c r="AHL27" s="14"/>
      <c r="AHM27" s="14"/>
      <c r="AHN27" s="14"/>
      <c r="AHO27" s="14"/>
      <c r="AHP27" s="14"/>
      <c r="AHQ27" s="14"/>
      <c r="AHR27" s="14"/>
      <c r="AHS27" s="14"/>
      <c r="AHT27" s="14"/>
      <c r="AHU27" s="14"/>
      <c r="AHV27" s="14"/>
      <c r="AHW27" s="14"/>
      <c r="AHX27" s="14"/>
      <c r="AHY27" s="14"/>
      <c r="AHZ27" s="14"/>
      <c r="AIA27" s="14"/>
      <c r="AIB27" s="14"/>
      <c r="AIC27" s="14"/>
      <c r="AID27" s="14"/>
      <c r="AIE27" s="14"/>
      <c r="AIF27" s="14"/>
      <c r="AIG27" s="14"/>
      <c r="AIH27" s="14"/>
      <c r="AII27" s="14"/>
      <c r="AIJ27" s="14"/>
      <c r="AIK27" s="14"/>
      <c r="AIL27" s="14"/>
      <c r="AIM27" s="14"/>
      <c r="AIN27" s="14"/>
      <c r="AIO27" s="14"/>
      <c r="AIP27" s="14"/>
      <c r="AIQ27" s="14"/>
      <c r="AIR27" s="14"/>
      <c r="AIS27" s="14"/>
      <c r="AIT27" s="14"/>
      <c r="AIU27" s="14"/>
      <c r="AIV27" s="14"/>
      <c r="AIW27" s="14"/>
      <c r="AIX27" s="14"/>
      <c r="AIY27" s="14"/>
      <c r="AIZ27" s="14"/>
      <c r="AJA27" s="14"/>
      <c r="AJB27" s="14"/>
      <c r="AJC27" s="14"/>
      <c r="AJD27" s="14"/>
      <c r="AJE27" s="14"/>
      <c r="AJF27" s="14"/>
      <c r="AJG27" s="14"/>
      <c r="AJH27" s="14"/>
      <c r="AJI27" s="14"/>
      <c r="AJJ27" s="14"/>
      <c r="AJK27" s="14"/>
      <c r="AJL27" s="14"/>
      <c r="AJM27" s="14"/>
      <c r="AJN27" s="14"/>
      <c r="AJO27" s="14"/>
      <c r="AJP27" s="14"/>
      <c r="AJQ27" s="14"/>
      <c r="AJR27" s="14"/>
      <c r="AJS27" s="14"/>
      <c r="AJT27" s="14"/>
      <c r="AJU27" s="14"/>
      <c r="AJV27" s="14"/>
      <c r="AJW27" s="14"/>
      <c r="AJX27" s="14"/>
      <c r="AJY27" s="14"/>
      <c r="AJZ27" s="14"/>
      <c r="AKA27" s="14"/>
      <c r="AKB27" s="14"/>
      <c r="AKC27" s="14"/>
      <c r="AKD27" s="14"/>
      <c r="AKE27" s="14"/>
      <c r="AKF27" s="14"/>
      <c r="AKG27" s="14"/>
      <c r="AKH27" s="14"/>
      <c r="AKI27" s="14"/>
      <c r="AKJ27" s="14"/>
      <c r="AKK27" s="14"/>
      <c r="AKL27" s="14"/>
      <c r="AKM27" s="14"/>
      <c r="AKN27" s="14"/>
      <c r="AKO27" s="14"/>
      <c r="AKP27" s="14"/>
      <c r="AKQ27" s="14"/>
      <c r="AKR27" s="14"/>
      <c r="AKS27" s="14"/>
      <c r="AKT27" s="14"/>
      <c r="AKU27" s="14"/>
      <c r="AKV27" s="14"/>
      <c r="AKW27" s="14"/>
      <c r="AKX27" s="14"/>
      <c r="AKY27" s="14"/>
      <c r="AKZ27" s="14"/>
      <c r="ALA27" s="14"/>
      <c r="ALB27" s="14"/>
      <c r="ALC27" s="14"/>
      <c r="ALD27" s="14"/>
      <c r="ALE27" s="14"/>
      <c r="ALF27" s="14"/>
      <c r="ALG27" s="14"/>
      <c r="ALH27" s="14"/>
      <c r="ALI27" s="14"/>
      <c r="ALJ27" s="14"/>
      <c r="ALK27" s="14"/>
      <c r="ALL27" s="14"/>
      <c r="ALM27" s="14"/>
      <c r="ALN27" s="14"/>
      <c r="ALO27" s="14"/>
      <c r="ALP27" s="14"/>
      <c r="ALQ27" s="14"/>
      <c r="ALR27" s="14"/>
      <c r="ALS27" s="14"/>
      <c r="ALT27" s="14"/>
      <c r="ALU27" s="14"/>
      <c r="ALV27" s="14"/>
      <c r="ALW27" s="14"/>
      <c r="ALX27" s="14"/>
      <c r="ALY27" s="14"/>
      <c r="ALZ27" s="14"/>
      <c r="AMA27" s="14"/>
      <c r="AMB27" s="14"/>
      <c r="AMC27" s="14"/>
      <c r="AMD27" s="14"/>
      <c r="AME27" s="14"/>
      <c r="AMF27" s="14"/>
      <c r="AMG27" s="14"/>
    </row>
    <row r="28" spans="1:1021" s="15" customFormat="1" x14ac:dyDescent="0.2">
      <c r="A28" s="18" t="s">
        <v>48</v>
      </c>
      <c r="B28" s="20" t="s">
        <v>49</v>
      </c>
      <c r="C28" s="54">
        <v>271618.39</v>
      </c>
      <c r="D28" s="55">
        <v>188792.68</v>
      </c>
      <c r="E28" s="47">
        <f>D28/C28*100</f>
        <v>69.5065897415856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  <c r="WT28" s="14"/>
      <c r="WU28" s="14"/>
      <c r="WV28" s="14"/>
      <c r="WW28" s="14"/>
      <c r="WX28" s="14"/>
      <c r="WY28" s="14"/>
      <c r="WZ28" s="14"/>
      <c r="XA28" s="14"/>
      <c r="XB28" s="14"/>
      <c r="XC28" s="14"/>
      <c r="XD28" s="14"/>
      <c r="XE28" s="14"/>
      <c r="XF28" s="14"/>
      <c r="XG28" s="14"/>
      <c r="XH28" s="14"/>
      <c r="XI28" s="14"/>
      <c r="XJ28" s="14"/>
      <c r="XK28" s="14"/>
      <c r="XL28" s="14"/>
      <c r="XM28" s="14"/>
      <c r="XN28" s="14"/>
      <c r="XO28" s="14"/>
      <c r="XP28" s="14"/>
      <c r="XQ28" s="14"/>
      <c r="XR28" s="14"/>
      <c r="XS28" s="14"/>
      <c r="XT28" s="14"/>
      <c r="XU28" s="14"/>
      <c r="XV28" s="14"/>
      <c r="XW28" s="14"/>
      <c r="XX28" s="14"/>
      <c r="XY28" s="14"/>
      <c r="XZ28" s="14"/>
      <c r="YA28" s="14"/>
      <c r="YB28" s="14"/>
      <c r="YC28" s="14"/>
      <c r="YD28" s="14"/>
      <c r="YE28" s="14"/>
      <c r="YF28" s="14"/>
      <c r="YG28" s="14"/>
      <c r="YH28" s="14"/>
      <c r="YI28" s="14"/>
      <c r="YJ28" s="14"/>
      <c r="YK28" s="14"/>
      <c r="YL28" s="14"/>
      <c r="YM28" s="14"/>
      <c r="YN28" s="14"/>
      <c r="YO28" s="14"/>
      <c r="YP28" s="14"/>
      <c r="YQ28" s="14"/>
      <c r="YR28" s="14"/>
      <c r="YS28" s="14"/>
      <c r="YT28" s="14"/>
      <c r="YU28" s="14"/>
      <c r="YV28" s="14"/>
      <c r="YW28" s="14"/>
      <c r="YX28" s="14"/>
      <c r="YY28" s="14"/>
      <c r="YZ28" s="14"/>
      <c r="ZA28" s="14"/>
      <c r="ZB28" s="14"/>
      <c r="ZC28" s="14"/>
      <c r="ZD28" s="14"/>
      <c r="ZE28" s="14"/>
      <c r="ZF28" s="14"/>
      <c r="ZG28" s="14"/>
      <c r="ZH28" s="14"/>
      <c r="ZI28" s="14"/>
      <c r="ZJ28" s="14"/>
      <c r="ZK28" s="14"/>
      <c r="ZL28" s="14"/>
      <c r="ZM28" s="14"/>
      <c r="ZN28" s="14"/>
      <c r="ZO28" s="14"/>
      <c r="ZP28" s="14"/>
      <c r="ZQ28" s="14"/>
      <c r="ZR28" s="14"/>
      <c r="ZS28" s="14"/>
      <c r="ZT28" s="14"/>
      <c r="ZU28" s="14"/>
      <c r="ZV28" s="14"/>
      <c r="ZW28" s="14"/>
      <c r="ZX28" s="14"/>
      <c r="ZY28" s="14"/>
      <c r="ZZ28" s="14"/>
      <c r="AAA28" s="14"/>
      <c r="AAB28" s="14"/>
      <c r="AAC28" s="14"/>
      <c r="AAD28" s="14"/>
      <c r="AAE28" s="14"/>
      <c r="AAF28" s="14"/>
      <c r="AAG28" s="14"/>
      <c r="AAH28" s="14"/>
      <c r="AAI28" s="14"/>
      <c r="AAJ28" s="14"/>
      <c r="AAK28" s="14"/>
      <c r="AAL28" s="14"/>
      <c r="AAM28" s="14"/>
      <c r="AAN28" s="14"/>
      <c r="AAO28" s="14"/>
      <c r="AAP28" s="14"/>
      <c r="AAQ28" s="14"/>
      <c r="AAR28" s="14"/>
      <c r="AAS28" s="14"/>
      <c r="AAT28" s="14"/>
      <c r="AAU28" s="14"/>
      <c r="AAV28" s="14"/>
      <c r="AAW28" s="14"/>
      <c r="AAX28" s="14"/>
      <c r="AAY28" s="14"/>
      <c r="AAZ28" s="14"/>
      <c r="ABA28" s="14"/>
      <c r="ABB28" s="14"/>
      <c r="ABC28" s="14"/>
      <c r="ABD28" s="14"/>
      <c r="ABE28" s="14"/>
      <c r="ABF28" s="14"/>
      <c r="ABG28" s="14"/>
      <c r="ABH28" s="14"/>
      <c r="ABI28" s="14"/>
      <c r="ABJ28" s="14"/>
      <c r="ABK28" s="14"/>
      <c r="ABL28" s="14"/>
      <c r="ABM28" s="14"/>
      <c r="ABN28" s="14"/>
      <c r="ABO28" s="14"/>
      <c r="ABP28" s="14"/>
      <c r="ABQ28" s="14"/>
      <c r="ABR28" s="14"/>
      <c r="ABS28" s="14"/>
      <c r="ABT28" s="14"/>
      <c r="ABU28" s="14"/>
      <c r="ABV28" s="14"/>
      <c r="ABW28" s="14"/>
      <c r="ABX28" s="14"/>
      <c r="ABY28" s="14"/>
      <c r="ABZ28" s="14"/>
      <c r="ACA28" s="14"/>
      <c r="ACB28" s="14"/>
      <c r="ACC28" s="14"/>
      <c r="ACD28" s="14"/>
      <c r="ACE28" s="14"/>
      <c r="ACF28" s="14"/>
      <c r="ACG28" s="14"/>
      <c r="ACH28" s="14"/>
      <c r="ACI28" s="14"/>
      <c r="ACJ28" s="14"/>
      <c r="ACK28" s="14"/>
      <c r="ACL28" s="14"/>
      <c r="ACM28" s="14"/>
      <c r="ACN28" s="14"/>
      <c r="ACO28" s="14"/>
      <c r="ACP28" s="14"/>
      <c r="ACQ28" s="14"/>
      <c r="ACR28" s="14"/>
      <c r="ACS28" s="14"/>
      <c r="ACT28" s="14"/>
      <c r="ACU28" s="14"/>
      <c r="ACV28" s="14"/>
      <c r="ACW28" s="14"/>
      <c r="ACX28" s="14"/>
      <c r="ACY28" s="14"/>
      <c r="ACZ28" s="14"/>
      <c r="ADA28" s="14"/>
      <c r="ADB28" s="14"/>
      <c r="ADC28" s="14"/>
      <c r="ADD28" s="14"/>
      <c r="ADE28" s="14"/>
      <c r="ADF28" s="14"/>
      <c r="ADG28" s="14"/>
      <c r="ADH28" s="14"/>
      <c r="ADI28" s="14"/>
      <c r="ADJ28" s="14"/>
      <c r="ADK28" s="14"/>
      <c r="ADL28" s="14"/>
      <c r="ADM28" s="14"/>
      <c r="ADN28" s="14"/>
      <c r="ADO28" s="14"/>
      <c r="ADP28" s="14"/>
      <c r="ADQ28" s="14"/>
      <c r="ADR28" s="14"/>
      <c r="ADS28" s="14"/>
      <c r="ADT28" s="14"/>
      <c r="ADU28" s="14"/>
      <c r="ADV28" s="14"/>
      <c r="ADW28" s="14"/>
      <c r="ADX28" s="14"/>
      <c r="ADY28" s="14"/>
      <c r="ADZ28" s="14"/>
      <c r="AEA28" s="14"/>
      <c r="AEB28" s="14"/>
      <c r="AEC28" s="14"/>
      <c r="AED28" s="14"/>
      <c r="AEE28" s="14"/>
      <c r="AEF28" s="14"/>
      <c r="AEG28" s="14"/>
      <c r="AEH28" s="14"/>
      <c r="AEI28" s="14"/>
      <c r="AEJ28" s="14"/>
      <c r="AEK28" s="14"/>
      <c r="AEL28" s="14"/>
      <c r="AEM28" s="14"/>
      <c r="AEN28" s="14"/>
      <c r="AEO28" s="14"/>
      <c r="AEP28" s="14"/>
      <c r="AEQ28" s="14"/>
      <c r="AER28" s="14"/>
      <c r="AES28" s="14"/>
      <c r="AET28" s="14"/>
      <c r="AEU28" s="14"/>
      <c r="AEV28" s="14"/>
      <c r="AEW28" s="14"/>
      <c r="AEX28" s="14"/>
      <c r="AEY28" s="14"/>
      <c r="AEZ28" s="14"/>
      <c r="AFA28" s="14"/>
      <c r="AFB28" s="14"/>
      <c r="AFC28" s="14"/>
      <c r="AFD28" s="14"/>
      <c r="AFE28" s="14"/>
      <c r="AFF28" s="14"/>
      <c r="AFG28" s="14"/>
      <c r="AFH28" s="14"/>
      <c r="AFI28" s="14"/>
      <c r="AFJ28" s="14"/>
      <c r="AFK28" s="14"/>
      <c r="AFL28" s="14"/>
      <c r="AFM28" s="14"/>
      <c r="AFN28" s="14"/>
      <c r="AFO28" s="14"/>
      <c r="AFP28" s="14"/>
      <c r="AFQ28" s="14"/>
      <c r="AFR28" s="14"/>
      <c r="AFS28" s="14"/>
      <c r="AFT28" s="14"/>
      <c r="AFU28" s="14"/>
      <c r="AFV28" s="14"/>
      <c r="AFW28" s="14"/>
      <c r="AFX28" s="14"/>
      <c r="AFY28" s="14"/>
      <c r="AFZ28" s="14"/>
      <c r="AGA28" s="14"/>
      <c r="AGB28" s="14"/>
      <c r="AGC28" s="14"/>
      <c r="AGD28" s="14"/>
      <c r="AGE28" s="14"/>
      <c r="AGF28" s="14"/>
      <c r="AGG28" s="14"/>
      <c r="AGH28" s="14"/>
      <c r="AGI28" s="14"/>
      <c r="AGJ28" s="14"/>
      <c r="AGK28" s="14"/>
      <c r="AGL28" s="14"/>
      <c r="AGM28" s="14"/>
      <c r="AGN28" s="14"/>
      <c r="AGO28" s="14"/>
      <c r="AGP28" s="14"/>
      <c r="AGQ28" s="14"/>
      <c r="AGR28" s="14"/>
      <c r="AGS28" s="14"/>
      <c r="AGT28" s="14"/>
      <c r="AGU28" s="14"/>
      <c r="AGV28" s="14"/>
      <c r="AGW28" s="14"/>
      <c r="AGX28" s="14"/>
      <c r="AGY28" s="14"/>
      <c r="AGZ28" s="14"/>
      <c r="AHA28" s="14"/>
      <c r="AHB28" s="14"/>
      <c r="AHC28" s="14"/>
      <c r="AHD28" s="14"/>
      <c r="AHE28" s="14"/>
      <c r="AHF28" s="14"/>
      <c r="AHG28" s="14"/>
      <c r="AHH28" s="14"/>
      <c r="AHI28" s="14"/>
      <c r="AHJ28" s="14"/>
      <c r="AHK28" s="14"/>
      <c r="AHL28" s="14"/>
      <c r="AHM28" s="14"/>
      <c r="AHN28" s="14"/>
      <c r="AHO28" s="14"/>
      <c r="AHP28" s="14"/>
      <c r="AHQ28" s="14"/>
      <c r="AHR28" s="14"/>
      <c r="AHS28" s="14"/>
      <c r="AHT28" s="14"/>
      <c r="AHU28" s="14"/>
      <c r="AHV28" s="14"/>
      <c r="AHW28" s="14"/>
      <c r="AHX28" s="14"/>
      <c r="AHY28" s="14"/>
      <c r="AHZ28" s="14"/>
      <c r="AIA28" s="14"/>
      <c r="AIB28" s="14"/>
      <c r="AIC28" s="14"/>
      <c r="AID28" s="14"/>
      <c r="AIE28" s="14"/>
      <c r="AIF28" s="14"/>
      <c r="AIG28" s="14"/>
      <c r="AIH28" s="14"/>
      <c r="AII28" s="14"/>
      <c r="AIJ28" s="14"/>
      <c r="AIK28" s="14"/>
      <c r="AIL28" s="14"/>
      <c r="AIM28" s="14"/>
      <c r="AIN28" s="14"/>
      <c r="AIO28" s="14"/>
      <c r="AIP28" s="14"/>
      <c r="AIQ28" s="14"/>
      <c r="AIR28" s="14"/>
      <c r="AIS28" s="14"/>
      <c r="AIT28" s="14"/>
      <c r="AIU28" s="14"/>
      <c r="AIV28" s="14"/>
      <c r="AIW28" s="14"/>
      <c r="AIX28" s="14"/>
      <c r="AIY28" s="14"/>
      <c r="AIZ28" s="14"/>
      <c r="AJA28" s="14"/>
      <c r="AJB28" s="14"/>
      <c r="AJC28" s="14"/>
      <c r="AJD28" s="14"/>
      <c r="AJE28" s="14"/>
      <c r="AJF28" s="14"/>
      <c r="AJG28" s="14"/>
      <c r="AJH28" s="14"/>
      <c r="AJI28" s="14"/>
      <c r="AJJ28" s="14"/>
      <c r="AJK28" s="14"/>
      <c r="AJL28" s="14"/>
      <c r="AJM28" s="14"/>
      <c r="AJN28" s="14"/>
      <c r="AJO28" s="14"/>
      <c r="AJP28" s="14"/>
      <c r="AJQ28" s="14"/>
      <c r="AJR28" s="14"/>
      <c r="AJS28" s="14"/>
      <c r="AJT28" s="14"/>
      <c r="AJU28" s="14"/>
      <c r="AJV28" s="14"/>
      <c r="AJW28" s="14"/>
      <c r="AJX28" s="14"/>
      <c r="AJY28" s="14"/>
      <c r="AJZ28" s="14"/>
      <c r="AKA28" s="14"/>
      <c r="AKB28" s="14"/>
      <c r="AKC28" s="14"/>
      <c r="AKD28" s="14"/>
      <c r="AKE28" s="14"/>
      <c r="AKF28" s="14"/>
      <c r="AKG28" s="14"/>
      <c r="AKH28" s="14"/>
      <c r="AKI28" s="14"/>
      <c r="AKJ28" s="14"/>
      <c r="AKK28" s="14"/>
      <c r="AKL28" s="14"/>
      <c r="AKM28" s="14"/>
      <c r="AKN28" s="14"/>
      <c r="AKO28" s="14"/>
      <c r="AKP28" s="14"/>
      <c r="AKQ28" s="14"/>
      <c r="AKR28" s="14"/>
      <c r="AKS28" s="14"/>
      <c r="AKT28" s="14"/>
      <c r="AKU28" s="14"/>
      <c r="AKV28" s="14"/>
      <c r="AKW28" s="14"/>
      <c r="AKX28" s="14"/>
      <c r="AKY28" s="14"/>
      <c r="AKZ28" s="14"/>
      <c r="ALA28" s="14"/>
      <c r="ALB28" s="14"/>
      <c r="ALC28" s="14"/>
      <c r="ALD28" s="14"/>
      <c r="ALE28" s="14"/>
      <c r="ALF28" s="14"/>
      <c r="ALG28" s="14"/>
      <c r="ALH28" s="14"/>
      <c r="ALI28" s="14"/>
      <c r="ALJ28" s="14"/>
      <c r="ALK28" s="14"/>
      <c r="ALL28" s="14"/>
      <c r="ALM28" s="14"/>
      <c r="ALN28" s="14"/>
      <c r="ALO28" s="14"/>
      <c r="ALP28" s="14"/>
      <c r="ALQ28" s="14"/>
      <c r="ALR28" s="14"/>
      <c r="ALS28" s="14"/>
      <c r="ALT28" s="14"/>
      <c r="ALU28" s="14"/>
      <c r="ALV28" s="14"/>
      <c r="ALW28" s="14"/>
      <c r="ALX28" s="14"/>
      <c r="ALY28" s="14"/>
      <c r="ALZ28" s="14"/>
      <c r="AMA28" s="14"/>
      <c r="AMB28" s="14"/>
      <c r="AMC28" s="14"/>
      <c r="AMD28" s="14"/>
      <c r="AME28" s="14"/>
      <c r="AMF28" s="14"/>
      <c r="AMG28" s="14"/>
    </row>
    <row r="29" spans="1:1021" s="15" customFormat="1" x14ac:dyDescent="0.2">
      <c r="A29" s="16" t="s">
        <v>50</v>
      </c>
      <c r="B29" s="20" t="s">
        <v>51</v>
      </c>
      <c r="C29" s="54">
        <v>70453.899999999994</v>
      </c>
      <c r="D29" s="55">
        <v>61400.81</v>
      </c>
      <c r="E29" s="47">
        <f>D29/C29*100</f>
        <v>87.150335183715882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  <c r="WT29" s="14"/>
      <c r="WU29" s="14"/>
      <c r="WV29" s="14"/>
      <c r="WW29" s="14"/>
      <c r="WX29" s="14"/>
      <c r="WY29" s="14"/>
      <c r="WZ29" s="14"/>
      <c r="XA29" s="14"/>
      <c r="XB29" s="14"/>
      <c r="XC29" s="14"/>
      <c r="XD29" s="14"/>
      <c r="XE29" s="14"/>
      <c r="XF29" s="14"/>
      <c r="XG29" s="14"/>
      <c r="XH29" s="14"/>
      <c r="XI29" s="14"/>
      <c r="XJ29" s="14"/>
      <c r="XK29" s="14"/>
      <c r="XL29" s="14"/>
      <c r="XM29" s="14"/>
      <c r="XN29" s="14"/>
      <c r="XO29" s="14"/>
      <c r="XP29" s="14"/>
      <c r="XQ29" s="14"/>
      <c r="XR29" s="14"/>
      <c r="XS29" s="14"/>
      <c r="XT29" s="14"/>
      <c r="XU29" s="14"/>
      <c r="XV29" s="14"/>
      <c r="XW29" s="14"/>
      <c r="XX29" s="14"/>
      <c r="XY29" s="14"/>
      <c r="XZ29" s="14"/>
      <c r="YA29" s="14"/>
      <c r="YB29" s="14"/>
      <c r="YC29" s="14"/>
      <c r="YD29" s="14"/>
      <c r="YE29" s="14"/>
      <c r="YF29" s="14"/>
      <c r="YG29" s="14"/>
      <c r="YH29" s="14"/>
      <c r="YI29" s="14"/>
      <c r="YJ29" s="14"/>
      <c r="YK29" s="14"/>
      <c r="YL29" s="14"/>
      <c r="YM29" s="14"/>
      <c r="YN29" s="14"/>
      <c r="YO29" s="14"/>
      <c r="YP29" s="14"/>
      <c r="YQ29" s="14"/>
      <c r="YR29" s="14"/>
      <c r="YS29" s="14"/>
      <c r="YT29" s="14"/>
      <c r="YU29" s="14"/>
      <c r="YV29" s="14"/>
      <c r="YW29" s="14"/>
      <c r="YX29" s="14"/>
      <c r="YY29" s="14"/>
      <c r="YZ29" s="14"/>
      <c r="ZA29" s="14"/>
      <c r="ZB29" s="14"/>
      <c r="ZC29" s="14"/>
      <c r="ZD29" s="14"/>
      <c r="ZE29" s="14"/>
      <c r="ZF29" s="14"/>
      <c r="ZG29" s="14"/>
      <c r="ZH29" s="14"/>
      <c r="ZI29" s="14"/>
      <c r="ZJ29" s="14"/>
      <c r="ZK29" s="14"/>
      <c r="ZL29" s="14"/>
      <c r="ZM29" s="14"/>
      <c r="ZN29" s="14"/>
      <c r="ZO29" s="14"/>
      <c r="ZP29" s="14"/>
      <c r="ZQ29" s="14"/>
      <c r="ZR29" s="14"/>
      <c r="ZS29" s="14"/>
      <c r="ZT29" s="14"/>
      <c r="ZU29" s="14"/>
      <c r="ZV29" s="14"/>
      <c r="ZW29" s="14"/>
      <c r="ZX29" s="14"/>
      <c r="ZY29" s="14"/>
      <c r="ZZ29" s="14"/>
      <c r="AAA29" s="14"/>
      <c r="AAB29" s="14"/>
      <c r="AAC29" s="14"/>
      <c r="AAD29" s="14"/>
      <c r="AAE29" s="14"/>
      <c r="AAF29" s="14"/>
      <c r="AAG29" s="14"/>
      <c r="AAH29" s="14"/>
      <c r="AAI29" s="14"/>
      <c r="AAJ29" s="14"/>
      <c r="AAK29" s="14"/>
      <c r="AAL29" s="14"/>
      <c r="AAM29" s="14"/>
      <c r="AAN29" s="14"/>
      <c r="AAO29" s="14"/>
      <c r="AAP29" s="14"/>
      <c r="AAQ29" s="14"/>
      <c r="AAR29" s="14"/>
      <c r="AAS29" s="14"/>
      <c r="AAT29" s="14"/>
      <c r="AAU29" s="14"/>
      <c r="AAV29" s="14"/>
      <c r="AAW29" s="14"/>
      <c r="AAX29" s="14"/>
      <c r="AAY29" s="14"/>
      <c r="AAZ29" s="14"/>
      <c r="ABA29" s="14"/>
      <c r="ABB29" s="14"/>
      <c r="ABC29" s="14"/>
      <c r="ABD29" s="14"/>
      <c r="ABE29" s="14"/>
      <c r="ABF29" s="14"/>
      <c r="ABG29" s="14"/>
      <c r="ABH29" s="14"/>
      <c r="ABI29" s="14"/>
      <c r="ABJ29" s="14"/>
      <c r="ABK29" s="14"/>
      <c r="ABL29" s="14"/>
      <c r="ABM29" s="14"/>
      <c r="ABN29" s="14"/>
      <c r="ABO29" s="14"/>
      <c r="ABP29" s="14"/>
      <c r="ABQ29" s="14"/>
      <c r="ABR29" s="14"/>
      <c r="ABS29" s="14"/>
      <c r="ABT29" s="14"/>
      <c r="ABU29" s="14"/>
      <c r="ABV29" s="14"/>
      <c r="ABW29" s="14"/>
      <c r="ABX29" s="14"/>
      <c r="ABY29" s="14"/>
      <c r="ABZ29" s="14"/>
      <c r="ACA29" s="14"/>
      <c r="ACB29" s="14"/>
      <c r="ACC29" s="14"/>
      <c r="ACD29" s="14"/>
      <c r="ACE29" s="14"/>
      <c r="ACF29" s="14"/>
      <c r="ACG29" s="14"/>
      <c r="ACH29" s="14"/>
      <c r="ACI29" s="14"/>
      <c r="ACJ29" s="14"/>
      <c r="ACK29" s="14"/>
      <c r="ACL29" s="14"/>
      <c r="ACM29" s="14"/>
      <c r="ACN29" s="14"/>
      <c r="ACO29" s="14"/>
      <c r="ACP29" s="14"/>
      <c r="ACQ29" s="14"/>
      <c r="ACR29" s="14"/>
      <c r="ACS29" s="14"/>
      <c r="ACT29" s="14"/>
      <c r="ACU29" s="14"/>
      <c r="ACV29" s="14"/>
      <c r="ACW29" s="14"/>
      <c r="ACX29" s="14"/>
      <c r="ACY29" s="14"/>
      <c r="ACZ29" s="14"/>
      <c r="ADA29" s="14"/>
      <c r="ADB29" s="14"/>
      <c r="ADC29" s="14"/>
      <c r="ADD29" s="14"/>
      <c r="ADE29" s="14"/>
      <c r="ADF29" s="14"/>
      <c r="ADG29" s="14"/>
      <c r="ADH29" s="14"/>
      <c r="ADI29" s="14"/>
      <c r="ADJ29" s="14"/>
      <c r="ADK29" s="14"/>
      <c r="ADL29" s="14"/>
      <c r="ADM29" s="14"/>
      <c r="ADN29" s="14"/>
      <c r="ADO29" s="14"/>
      <c r="ADP29" s="14"/>
      <c r="ADQ29" s="14"/>
      <c r="ADR29" s="14"/>
      <c r="ADS29" s="14"/>
      <c r="ADT29" s="14"/>
      <c r="ADU29" s="14"/>
      <c r="ADV29" s="14"/>
      <c r="ADW29" s="14"/>
      <c r="ADX29" s="14"/>
      <c r="ADY29" s="14"/>
      <c r="ADZ29" s="14"/>
      <c r="AEA29" s="14"/>
      <c r="AEB29" s="14"/>
      <c r="AEC29" s="14"/>
      <c r="AED29" s="14"/>
      <c r="AEE29" s="14"/>
      <c r="AEF29" s="14"/>
      <c r="AEG29" s="14"/>
      <c r="AEH29" s="14"/>
      <c r="AEI29" s="14"/>
      <c r="AEJ29" s="14"/>
      <c r="AEK29" s="14"/>
      <c r="AEL29" s="14"/>
      <c r="AEM29" s="14"/>
      <c r="AEN29" s="14"/>
      <c r="AEO29" s="14"/>
      <c r="AEP29" s="14"/>
      <c r="AEQ29" s="14"/>
      <c r="AER29" s="14"/>
      <c r="AES29" s="14"/>
      <c r="AET29" s="14"/>
      <c r="AEU29" s="14"/>
      <c r="AEV29" s="14"/>
      <c r="AEW29" s="14"/>
      <c r="AEX29" s="14"/>
      <c r="AEY29" s="14"/>
      <c r="AEZ29" s="14"/>
      <c r="AFA29" s="14"/>
      <c r="AFB29" s="14"/>
      <c r="AFC29" s="14"/>
      <c r="AFD29" s="14"/>
      <c r="AFE29" s="14"/>
      <c r="AFF29" s="14"/>
      <c r="AFG29" s="14"/>
      <c r="AFH29" s="14"/>
      <c r="AFI29" s="14"/>
      <c r="AFJ29" s="14"/>
      <c r="AFK29" s="14"/>
      <c r="AFL29" s="14"/>
      <c r="AFM29" s="14"/>
      <c r="AFN29" s="14"/>
      <c r="AFO29" s="14"/>
      <c r="AFP29" s="14"/>
      <c r="AFQ29" s="14"/>
      <c r="AFR29" s="14"/>
      <c r="AFS29" s="14"/>
      <c r="AFT29" s="14"/>
      <c r="AFU29" s="14"/>
      <c r="AFV29" s="14"/>
      <c r="AFW29" s="14"/>
      <c r="AFX29" s="14"/>
      <c r="AFY29" s="14"/>
      <c r="AFZ29" s="14"/>
      <c r="AGA29" s="14"/>
      <c r="AGB29" s="14"/>
      <c r="AGC29" s="14"/>
      <c r="AGD29" s="14"/>
      <c r="AGE29" s="14"/>
      <c r="AGF29" s="14"/>
      <c r="AGG29" s="14"/>
      <c r="AGH29" s="14"/>
      <c r="AGI29" s="14"/>
      <c r="AGJ29" s="14"/>
      <c r="AGK29" s="14"/>
      <c r="AGL29" s="14"/>
      <c r="AGM29" s="14"/>
      <c r="AGN29" s="14"/>
      <c r="AGO29" s="14"/>
      <c r="AGP29" s="14"/>
      <c r="AGQ29" s="14"/>
      <c r="AGR29" s="14"/>
      <c r="AGS29" s="14"/>
      <c r="AGT29" s="14"/>
      <c r="AGU29" s="14"/>
      <c r="AGV29" s="14"/>
      <c r="AGW29" s="14"/>
      <c r="AGX29" s="14"/>
      <c r="AGY29" s="14"/>
      <c r="AGZ29" s="14"/>
      <c r="AHA29" s="14"/>
      <c r="AHB29" s="14"/>
      <c r="AHC29" s="14"/>
      <c r="AHD29" s="14"/>
      <c r="AHE29" s="14"/>
      <c r="AHF29" s="14"/>
      <c r="AHG29" s="14"/>
      <c r="AHH29" s="14"/>
      <c r="AHI29" s="14"/>
      <c r="AHJ29" s="14"/>
      <c r="AHK29" s="14"/>
      <c r="AHL29" s="14"/>
      <c r="AHM29" s="14"/>
      <c r="AHN29" s="14"/>
      <c r="AHO29" s="14"/>
      <c r="AHP29" s="14"/>
      <c r="AHQ29" s="14"/>
      <c r="AHR29" s="14"/>
      <c r="AHS29" s="14"/>
      <c r="AHT29" s="14"/>
      <c r="AHU29" s="14"/>
      <c r="AHV29" s="14"/>
      <c r="AHW29" s="14"/>
      <c r="AHX29" s="14"/>
      <c r="AHY29" s="14"/>
      <c r="AHZ29" s="14"/>
      <c r="AIA29" s="14"/>
      <c r="AIB29" s="14"/>
      <c r="AIC29" s="14"/>
      <c r="AID29" s="14"/>
      <c r="AIE29" s="14"/>
      <c r="AIF29" s="14"/>
      <c r="AIG29" s="14"/>
      <c r="AIH29" s="14"/>
      <c r="AII29" s="14"/>
      <c r="AIJ29" s="14"/>
      <c r="AIK29" s="14"/>
      <c r="AIL29" s="14"/>
      <c r="AIM29" s="14"/>
      <c r="AIN29" s="14"/>
      <c r="AIO29" s="14"/>
      <c r="AIP29" s="14"/>
      <c r="AIQ29" s="14"/>
      <c r="AIR29" s="14"/>
      <c r="AIS29" s="14"/>
      <c r="AIT29" s="14"/>
      <c r="AIU29" s="14"/>
      <c r="AIV29" s="14"/>
      <c r="AIW29" s="14"/>
      <c r="AIX29" s="14"/>
      <c r="AIY29" s="14"/>
      <c r="AIZ29" s="14"/>
      <c r="AJA29" s="14"/>
      <c r="AJB29" s="14"/>
      <c r="AJC29" s="14"/>
      <c r="AJD29" s="14"/>
      <c r="AJE29" s="14"/>
      <c r="AJF29" s="14"/>
      <c r="AJG29" s="14"/>
      <c r="AJH29" s="14"/>
      <c r="AJI29" s="14"/>
      <c r="AJJ29" s="14"/>
      <c r="AJK29" s="14"/>
      <c r="AJL29" s="14"/>
      <c r="AJM29" s="14"/>
      <c r="AJN29" s="14"/>
      <c r="AJO29" s="14"/>
      <c r="AJP29" s="14"/>
      <c r="AJQ29" s="14"/>
      <c r="AJR29" s="14"/>
      <c r="AJS29" s="14"/>
      <c r="AJT29" s="14"/>
      <c r="AJU29" s="14"/>
      <c r="AJV29" s="14"/>
      <c r="AJW29" s="14"/>
      <c r="AJX29" s="14"/>
      <c r="AJY29" s="14"/>
      <c r="AJZ29" s="14"/>
      <c r="AKA29" s="14"/>
      <c r="AKB29" s="14"/>
      <c r="AKC29" s="14"/>
      <c r="AKD29" s="14"/>
      <c r="AKE29" s="14"/>
      <c r="AKF29" s="14"/>
      <c r="AKG29" s="14"/>
      <c r="AKH29" s="14"/>
      <c r="AKI29" s="14"/>
      <c r="AKJ29" s="14"/>
      <c r="AKK29" s="14"/>
      <c r="AKL29" s="14"/>
      <c r="AKM29" s="14"/>
      <c r="AKN29" s="14"/>
      <c r="AKO29" s="14"/>
      <c r="AKP29" s="14"/>
      <c r="AKQ29" s="14"/>
      <c r="AKR29" s="14"/>
      <c r="AKS29" s="14"/>
      <c r="AKT29" s="14"/>
      <c r="AKU29" s="14"/>
      <c r="AKV29" s="14"/>
      <c r="AKW29" s="14"/>
      <c r="AKX29" s="14"/>
      <c r="AKY29" s="14"/>
      <c r="AKZ29" s="14"/>
      <c r="ALA29" s="14"/>
      <c r="ALB29" s="14"/>
      <c r="ALC29" s="14"/>
      <c r="ALD29" s="14"/>
      <c r="ALE29" s="14"/>
      <c r="ALF29" s="14"/>
      <c r="ALG29" s="14"/>
      <c r="ALH29" s="14"/>
      <c r="ALI29" s="14"/>
      <c r="ALJ29" s="14"/>
      <c r="ALK29" s="14"/>
      <c r="ALL29" s="14"/>
      <c r="ALM29" s="14"/>
      <c r="ALN29" s="14"/>
      <c r="ALO29" s="14"/>
      <c r="ALP29" s="14"/>
      <c r="ALQ29" s="14"/>
      <c r="ALR29" s="14"/>
      <c r="ALS29" s="14"/>
      <c r="ALT29" s="14"/>
      <c r="ALU29" s="14"/>
      <c r="ALV29" s="14"/>
      <c r="ALW29" s="14"/>
      <c r="ALX29" s="14"/>
      <c r="ALY29" s="14"/>
      <c r="ALZ29" s="14"/>
      <c r="AMA29" s="14"/>
      <c r="AMB29" s="14"/>
      <c r="AMC29" s="14"/>
      <c r="AMD29" s="14"/>
      <c r="AME29" s="14"/>
      <c r="AMF29" s="14"/>
      <c r="AMG29" s="14"/>
    </row>
    <row r="30" spans="1:1021" s="15" customFormat="1" x14ac:dyDescent="0.2">
      <c r="A30" s="16" t="s">
        <v>139</v>
      </c>
      <c r="B30" s="20" t="s">
        <v>138</v>
      </c>
      <c r="C30" s="54">
        <v>0</v>
      </c>
      <c r="D30" s="55">
        <v>0</v>
      </c>
      <c r="E30" s="48" t="s">
        <v>17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SG30" s="14"/>
      <c r="SH30" s="14"/>
      <c r="SI30" s="14"/>
      <c r="SJ30" s="14"/>
      <c r="SK30" s="14"/>
      <c r="SL30" s="14"/>
      <c r="SM30" s="14"/>
      <c r="SN30" s="14"/>
      <c r="SO30" s="14"/>
      <c r="SP30" s="14"/>
      <c r="SQ30" s="14"/>
      <c r="SR30" s="14"/>
      <c r="SS30" s="14"/>
      <c r="ST30" s="14"/>
      <c r="SU30" s="14"/>
      <c r="SV30" s="14"/>
      <c r="SW30" s="14"/>
      <c r="SX30" s="14"/>
      <c r="SY30" s="14"/>
      <c r="SZ30" s="14"/>
      <c r="TA30" s="14"/>
      <c r="TB30" s="14"/>
      <c r="TC30" s="14"/>
      <c r="TD30" s="14"/>
      <c r="TE30" s="14"/>
      <c r="TF30" s="14"/>
      <c r="TG30" s="14"/>
      <c r="TH30" s="14"/>
      <c r="TI30" s="14"/>
      <c r="TJ30" s="14"/>
      <c r="TK30" s="14"/>
      <c r="TL30" s="14"/>
      <c r="TM30" s="14"/>
      <c r="TN30" s="14"/>
      <c r="TO30" s="14"/>
      <c r="TP30" s="14"/>
      <c r="TQ30" s="14"/>
      <c r="TR30" s="14"/>
      <c r="TS30" s="14"/>
      <c r="TT30" s="14"/>
      <c r="TU30" s="14"/>
      <c r="TV30" s="14"/>
      <c r="TW30" s="14"/>
      <c r="TX30" s="14"/>
      <c r="TY30" s="14"/>
      <c r="TZ30" s="14"/>
      <c r="UA30" s="14"/>
      <c r="UB30" s="14"/>
      <c r="UC30" s="14"/>
      <c r="UD30" s="14"/>
      <c r="UE30" s="14"/>
      <c r="UF30" s="14"/>
      <c r="UG30" s="14"/>
      <c r="UH30" s="14"/>
      <c r="UI30" s="14"/>
      <c r="UJ30" s="14"/>
      <c r="UK30" s="14"/>
      <c r="UL30" s="14"/>
      <c r="UM30" s="14"/>
      <c r="UN30" s="14"/>
      <c r="UO30" s="14"/>
      <c r="UP30" s="14"/>
      <c r="UQ30" s="14"/>
      <c r="UR30" s="14"/>
      <c r="US30" s="14"/>
      <c r="UT30" s="14"/>
      <c r="UU30" s="14"/>
      <c r="UV30" s="14"/>
      <c r="UW30" s="14"/>
      <c r="UX30" s="14"/>
      <c r="UY30" s="14"/>
      <c r="UZ30" s="14"/>
      <c r="VA30" s="14"/>
      <c r="VB30" s="14"/>
      <c r="VC30" s="14"/>
      <c r="VD30" s="14"/>
      <c r="VE30" s="14"/>
      <c r="VF30" s="14"/>
      <c r="VG30" s="14"/>
      <c r="VH30" s="14"/>
      <c r="VI30" s="14"/>
      <c r="VJ30" s="14"/>
      <c r="VK30" s="14"/>
      <c r="VL30" s="14"/>
      <c r="VM30" s="14"/>
      <c r="VN30" s="14"/>
      <c r="VO30" s="14"/>
      <c r="VP30" s="14"/>
      <c r="VQ30" s="14"/>
      <c r="VR30" s="14"/>
      <c r="VS30" s="14"/>
      <c r="VT30" s="14"/>
      <c r="VU30" s="14"/>
      <c r="VV30" s="14"/>
      <c r="VW30" s="14"/>
      <c r="VX30" s="14"/>
      <c r="VY30" s="14"/>
      <c r="VZ30" s="14"/>
      <c r="WA30" s="14"/>
      <c r="WB30" s="14"/>
      <c r="WC30" s="14"/>
      <c r="WD30" s="14"/>
      <c r="WE30" s="14"/>
      <c r="WF30" s="14"/>
      <c r="WG30" s="14"/>
      <c r="WH30" s="14"/>
      <c r="WI30" s="14"/>
      <c r="WJ30" s="14"/>
      <c r="WK30" s="14"/>
      <c r="WL30" s="14"/>
      <c r="WM30" s="14"/>
      <c r="WN30" s="14"/>
      <c r="WO30" s="14"/>
      <c r="WP30" s="14"/>
      <c r="WQ30" s="14"/>
      <c r="WR30" s="14"/>
      <c r="WS30" s="14"/>
      <c r="WT30" s="14"/>
      <c r="WU30" s="14"/>
      <c r="WV30" s="14"/>
      <c r="WW30" s="14"/>
      <c r="WX30" s="14"/>
      <c r="WY30" s="14"/>
      <c r="WZ30" s="14"/>
      <c r="XA30" s="14"/>
      <c r="XB30" s="14"/>
      <c r="XC30" s="14"/>
      <c r="XD30" s="14"/>
      <c r="XE30" s="14"/>
      <c r="XF30" s="14"/>
      <c r="XG30" s="14"/>
      <c r="XH30" s="14"/>
      <c r="XI30" s="14"/>
      <c r="XJ30" s="14"/>
      <c r="XK30" s="14"/>
      <c r="XL30" s="14"/>
      <c r="XM30" s="14"/>
      <c r="XN30" s="14"/>
      <c r="XO30" s="14"/>
      <c r="XP30" s="14"/>
      <c r="XQ30" s="14"/>
      <c r="XR30" s="14"/>
      <c r="XS30" s="14"/>
      <c r="XT30" s="14"/>
      <c r="XU30" s="14"/>
      <c r="XV30" s="14"/>
      <c r="XW30" s="14"/>
      <c r="XX30" s="14"/>
      <c r="XY30" s="14"/>
      <c r="XZ30" s="14"/>
      <c r="YA30" s="14"/>
      <c r="YB30" s="14"/>
      <c r="YC30" s="14"/>
      <c r="YD30" s="14"/>
      <c r="YE30" s="14"/>
      <c r="YF30" s="14"/>
      <c r="YG30" s="14"/>
      <c r="YH30" s="14"/>
      <c r="YI30" s="14"/>
      <c r="YJ30" s="14"/>
      <c r="YK30" s="14"/>
      <c r="YL30" s="14"/>
      <c r="YM30" s="14"/>
      <c r="YN30" s="14"/>
      <c r="YO30" s="14"/>
      <c r="YP30" s="14"/>
      <c r="YQ30" s="14"/>
      <c r="YR30" s="14"/>
      <c r="YS30" s="14"/>
      <c r="YT30" s="14"/>
      <c r="YU30" s="14"/>
      <c r="YV30" s="14"/>
      <c r="YW30" s="14"/>
      <c r="YX30" s="14"/>
      <c r="YY30" s="14"/>
      <c r="YZ30" s="14"/>
      <c r="ZA30" s="14"/>
      <c r="ZB30" s="14"/>
      <c r="ZC30" s="14"/>
      <c r="ZD30" s="14"/>
      <c r="ZE30" s="14"/>
      <c r="ZF30" s="14"/>
      <c r="ZG30" s="14"/>
      <c r="ZH30" s="14"/>
      <c r="ZI30" s="14"/>
      <c r="ZJ30" s="14"/>
      <c r="ZK30" s="14"/>
      <c r="ZL30" s="14"/>
      <c r="ZM30" s="14"/>
      <c r="ZN30" s="14"/>
      <c r="ZO30" s="14"/>
      <c r="ZP30" s="14"/>
      <c r="ZQ30" s="14"/>
      <c r="ZR30" s="14"/>
      <c r="ZS30" s="14"/>
      <c r="ZT30" s="14"/>
      <c r="ZU30" s="14"/>
      <c r="ZV30" s="14"/>
      <c r="ZW30" s="14"/>
      <c r="ZX30" s="14"/>
      <c r="ZY30" s="14"/>
      <c r="ZZ30" s="14"/>
      <c r="AAA30" s="14"/>
      <c r="AAB30" s="14"/>
      <c r="AAC30" s="14"/>
      <c r="AAD30" s="14"/>
      <c r="AAE30" s="14"/>
      <c r="AAF30" s="14"/>
      <c r="AAG30" s="14"/>
      <c r="AAH30" s="14"/>
      <c r="AAI30" s="14"/>
      <c r="AAJ30" s="14"/>
      <c r="AAK30" s="14"/>
      <c r="AAL30" s="14"/>
      <c r="AAM30" s="14"/>
      <c r="AAN30" s="14"/>
      <c r="AAO30" s="14"/>
      <c r="AAP30" s="14"/>
      <c r="AAQ30" s="14"/>
      <c r="AAR30" s="14"/>
      <c r="AAS30" s="14"/>
      <c r="AAT30" s="14"/>
      <c r="AAU30" s="14"/>
      <c r="AAV30" s="14"/>
      <c r="AAW30" s="14"/>
      <c r="AAX30" s="14"/>
      <c r="AAY30" s="14"/>
      <c r="AAZ30" s="14"/>
      <c r="ABA30" s="14"/>
      <c r="ABB30" s="14"/>
      <c r="ABC30" s="14"/>
      <c r="ABD30" s="14"/>
      <c r="ABE30" s="14"/>
      <c r="ABF30" s="14"/>
      <c r="ABG30" s="14"/>
      <c r="ABH30" s="14"/>
      <c r="ABI30" s="14"/>
      <c r="ABJ30" s="14"/>
      <c r="ABK30" s="14"/>
      <c r="ABL30" s="14"/>
      <c r="ABM30" s="14"/>
      <c r="ABN30" s="14"/>
      <c r="ABO30" s="14"/>
      <c r="ABP30" s="14"/>
      <c r="ABQ30" s="14"/>
      <c r="ABR30" s="14"/>
      <c r="ABS30" s="14"/>
      <c r="ABT30" s="14"/>
      <c r="ABU30" s="14"/>
      <c r="ABV30" s="14"/>
      <c r="ABW30" s="14"/>
      <c r="ABX30" s="14"/>
      <c r="ABY30" s="14"/>
      <c r="ABZ30" s="14"/>
      <c r="ACA30" s="14"/>
      <c r="ACB30" s="14"/>
      <c r="ACC30" s="14"/>
      <c r="ACD30" s="14"/>
      <c r="ACE30" s="14"/>
      <c r="ACF30" s="14"/>
      <c r="ACG30" s="14"/>
      <c r="ACH30" s="14"/>
      <c r="ACI30" s="14"/>
      <c r="ACJ30" s="14"/>
      <c r="ACK30" s="14"/>
      <c r="ACL30" s="14"/>
      <c r="ACM30" s="14"/>
      <c r="ACN30" s="14"/>
      <c r="ACO30" s="14"/>
      <c r="ACP30" s="14"/>
      <c r="ACQ30" s="14"/>
      <c r="ACR30" s="14"/>
      <c r="ACS30" s="14"/>
      <c r="ACT30" s="14"/>
      <c r="ACU30" s="14"/>
      <c r="ACV30" s="14"/>
      <c r="ACW30" s="14"/>
      <c r="ACX30" s="14"/>
      <c r="ACY30" s="14"/>
      <c r="ACZ30" s="14"/>
      <c r="ADA30" s="14"/>
      <c r="ADB30" s="14"/>
      <c r="ADC30" s="14"/>
      <c r="ADD30" s="14"/>
      <c r="ADE30" s="14"/>
      <c r="ADF30" s="14"/>
      <c r="ADG30" s="14"/>
      <c r="ADH30" s="14"/>
      <c r="ADI30" s="14"/>
      <c r="ADJ30" s="14"/>
      <c r="ADK30" s="14"/>
      <c r="ADL30" s="14"/>
      <c r="ADM30" s="14"/>
      <c r="ADN30" s="14"/>
      <c r="ADO30" s="14"/>
      <c r="ADP30" s="14"/>
      <c r="ADQ30" s="14"/>
      <c r="ADR30" s="14"/>
      <c r="ADS30" s="14"/>
      <c r="ADT30" s="14"/>
      <c r="ADU30" s="14"/>
      <c r="ADV30" s="14"/>
      <c r="ADW30" s="14"/>
      <c r="ADX30" s="14"/>
      <c r="ADY30" s="14"/>
      <c r="ADZ30" s="14"/>
      <c r="AEA30" s="14"/>
      <c r="AEB30" s="14"/>
      <c r="AEC30" s="14"/>
      <c r="AED30" s="14"/>
      <c r="AEE30" s="14"/>
      <c r="AEF30" s="14"/>
      <c r="AEG30" s="14"/>
      <c r="AEH30" s="14"/>
      <c r="AEI30" s="14"/>
      <c r="AEJ30" s="14"/>
      <c r="AEK30" s="14"/>
      <c r="AEL30" s="14"/>
      <c r="AEM30" s="14"/>
      <c r="AEN30" s="14"/>
      <c r="AEO30" s="14"/>
      <c r="AEP30" s="14"/>
      <c r="AEQ30" s="14"/>
      <c r="AER30" s="14"/>
      <c r="AES30" s="14"/>
      <c r="AET30" s="14"/>
      <c r="AEU30" s="14"/>
      <c r="AEV30" s="14"/>
      <c r="AEW30" s="14"/>
      <c r="AEX30" s="14"/>
      <c r="AEY30" s="14"/>
      <c r="AEZ30" s="14"/>
      <c r="AFA30" s="14"/>
      <c r="AFB30" s="14"/>
      <c r="AFC30" s="14"/>
      <c r="AFD30" s="14"/>
      <c r="AFE30" s="14"/>
      <c r="AFF30" s="14"/>
      <c r="AFG30" s="14"/>
      <c r="AFH30" s="14"/>
      <c r="AFI30" s="14"/>
      <c r="AFJ30" s="14"/>
      <c r="AFK30" s="14"/>
      <c r="AFL30" s="14"/>
      <c r="AFM30" s="14"/>
      <c r="AFN30" s="14"/>
      <c r="AFO30" s="14"/>
      <c r="AFP30" s="14"/>
      <c r="AFQ30" s="14"/>
      <c r="AFR30" s="14"/>
      <c r="AFS30" s="14"/>
      <c r="AFT30" s="14"/>
      <c r="AFU30" s="14"/>
      <c r="AFV30" s="14"/>
      <c r="AFW30" s="14"/>
      <c r="AFX30" s="14"/>
      <c r="AFY30" s="14"/>
      <c r="AFZ30" s="14"/>
      <c r="AGA30" s="14"/>
      <c r="AGB30" s="14"/>
      <c r="AGC30" s="14"/>
      <c r="AGD30" s="14"/>
      <c r="AGE30" s="14"/>
      <c r="AGF30" s="14"/>
      <c r="AGG30" s="14"/>
      <c r="AGH30" s="14"/>
      <c r="AGI30" s="14"/>
      <c r="AGJ30" s="14"/>
      <c r="AGK30" s="14"/>
      <c r="AGL30" s="14"/>
      <c r="AGM30" s="14"/>
      <c r="AGN30" s="14"/>
      <c r="AGO30" s="14"/>
      <c r="AGP30" s="14"/>
      <c r="AGQ30" s="14"/>
      <c r="AGR30" s="14"/>
      <c r="AGS30" s="14"/>
      <c r="AGT30" s="14"/>
      <c r="AGU30" s="14"/>
      <c r="AGV30" s="14"/>
      <c r="AGW30" s="14"/>
      <c r="AGX30" s="14"/>
      <c r="AGY30" s="14"/>
      <c r="AGZ30" s="14"/>
      <c r="AHA30" s="14"/>
      <c r="AHB30" s="14"/>
      <c r="AHC30" s="14"/>
      <c r="AHD30" s="14"/>
      <c r="AHE30" s="14"/>
      <c r="AHF30" s="14"/>
      <c r="AHG30" s="14"/>
      <c r="AHH30" s="14"/>
      <c r="AHI30" s="14"/>
      <c r="AHJ30" s="14"/>
      <c r="AHK30" s="14"/>
      <c r="AHL30" s="14"/>
      <c r="AHM30" s="14"/>
      <c r="AHN30" s="14"/>
      <c r="AHO30" s="14"/>
      <c r="AHP30" s="14"/>
      <c r="AHQ30" s="14"/>
      <c r="AHR30" s="14"/>
      <c r="AHS30" s="14"/>
      <c r="AHT30" s="14"/>
      <c r="AHU30" s="14"/>
      <c r="AHV30" s="14"/>
      <c r="AHW30" s="14"/>
      <c r="AHX30" s="14"/>
      <c r="AHY30" s="14"/>
      <c r="AHZ30" s="14"/>
      <c r="AIA30" s="14"/>
      <c r="AIB30" s="14"/>
      <c r="AIC30" s="14"/>
      <c r="AID30" s="14"/>
      <c r="AIE30" s="14"/>
      <c r="AIF30" s="14"/>
      <c r="AIG30" s="14"/>
      <c r="AIH30" s="14"/>
      <c r="AII30" s="14"/>
      <c r="AIJ30" s="14"/>
      <c r="AIK30" s="14"/>
      <c r="AIL30" s="14"/>
      <c r="AIM30" s="14"/>
      <c r="AIN30" s="14"/>
      <c r="AIO30" s="14"/>
      <c r="AIP30" s="14"/>
      <c r="AIQ30" s="14"/>
      <c r="AIR30" s="14"/>
      <c r="AIS30" s="14"/>
      <c r="AIT30" s="14"/>
      <c r="AIU30" s="14"/>
      <c r="AIV30" s="14"/>
      <c r="AIW30" s="14"/>
      <c r="AIX30" s="14"/>
      <c r="AIY30" s="14"/>
      <c r="AIZ30" s="14"/>
      <c r="AJA30" s="14"/>
      <c r="AJB30" s="14"/>
      <c r="AJC30" s="14"/>
      <c r="AJD30" s="14"/>
      <c r="AJE30" s="14"/>
      <c r="AJF30" s="14"/>
      <c r="AJG30" s="14"/>
      <c r="AJH30" s="14"/>
      <c r="AJI30" s="14"/>
      <c r="AJJ30" s="14"/>
      <c r="AJK30" s="14"/>
      <c r="AJL30" s="14"/>
      <c r="AJM30" s="14"/>
      <c r="AJN30" s="14"/>
      <c r="AJO30" s="14"/>
      <c r="AJP30" s="14"/>
      <c r="AJQ30" s="14"/>
      <c r="AJR30" s="14"/>
      <c r="AJS30" s="14"/>
      <c r="AJT30" s="14"/>
      <c r="AJU30" s="14"/>
      <c r="AJV30" s="14"/>
      <c r="AJW30" s="14"/>
      <c r="AJX30" s="14"/>
      <c r="AJY30" s="14"/>
      <c r="AJZ30" s="14"/>
      <c r="AKA30" s="14"/>
      <c r="AKB30" s="14"/>
      <c r="AKC30" s="14"/>
      <c r="AKD30" s="14"/>
      <c r="AKE30" s="14"/>
      <c r="AKF30" s="14"/>
      <c r="AKG30" s="14"/>
      <c r="AKH30" s="14"/>
      <c r="AKI30" s="14"/>
      <c r="AKJ30" s="14"/>
      <c r="AKK30" s="14"/>
      <c r="AKL30" s="14"/>
      <c r="AKM30" s="14"/>
      <c r="AKN30" s="14"/>
      <c r="AKO30" s="14"/>
      <c r="AKP30" s="14"/>
      <c r="AKQ30" s="14"/>
      <c r="AKR30" s="14"/>
      <c r="AKS30" s="14"/>
      <c r="AKT30" s="14"/>
      <c r="AKU30" s="14"/>
      <c r="AKV30" s="14"/>
      <c r="AKW30" s="14"/>
      <c r="AKX30" s="14"/>
      <c r="AKY30" s="14"/>
      <c r="AKZ30" s="14"/>
      <c r="ALA30" s="14"/>
      <c r="ALB30" s="14"/>
      <c r="ALC30" s="14"/>
      <c r="ALD30" s="14"/>
      <c r="ALE30" s="14"/>
      <c r="ALF30" s="14"/>
      <c r="ALG30" s="14"/>
      <c r="ALH30" s="14"/>
      <c r="ALI30" s="14"/>
      <c r="ALJ30" s="14"/>
      <c r="ALK30" s="14"/>
      <c r="ALL30" s="14"/>
      <c r="ALM30" s="14"/>
      <c r="ALN30" s="14"/>
      <c r="ALO30" s="14"/>
      <c r="ALP30" s="14"/>
      <c r="ALQ30" s="14"/>
      <c r="ALR30" s="14"/>
      <c r="ALS30" s="14"/>
      <c r="ALT30" s="14"/>
      <c r="ALU30" s="14"/>
      <c r="ALV30" s="14"/>
      <c r="ALW30" s="14"/>
      <c r="ALX30" s="14"/>
      <c r="ALY30" s="14"/>
      <c r="ALZ30" s="14"/>
      <c r="AMA30" s="14"/>
      <c r="AMB30" s="14"/>
      <c r="AMC30" s="14"/>
      <c r="AMD30" s="14"/>
      <c r="AME30" s="14"/>
      <c r="AMF30" s="14"/>
      <c r="AMG30" s="14"/>
    </row>
    <row r="31" spans="1:1021" ht="18.75" customHeight="1" x14ac:dyDescent="0.2">
      <c r="A31" s="8" t="s">
        <v>52</v>
      </c>
      <c r="B31" s="33" t="s">
        <v>53</v>
      </c>
      <c r="C31" s="43">
        <f>C32+C33+C34+C35+C36</f>
        <v>381987.5</v>
      </c>
      <c r="D31" s="43">
        <f>D32+D33+D34+D35+D36</f>
        <v>376635.11</v>
      </c>
      <c r="E31" s="45">
        <f t="shared" si="0"/>
        <v>98.598804934716441</v>
      </c>
    </row>
    <row r="32" spans="1:1021" x14ac:dyDescent="0.2">
      <c r="A32" s="6" t="s">
        <v>54</v>
      </c>
      <c r="B32" s="17" t="s">
        <v>55</v>
      </c>
      <c r="C32" s="55">
        <v>137646.9</v>
      </c>
      <c r="D32" s="55">
        <v>137646.9</v>
      </c>
      <c r="E32" s="47">
        <f t="shared" si="0"/>
        <v>100</v>
      </c>
    </row>
    <row r="33" spans="1:1021" x14ac:dyDescent="0.2">
      <c r="A33" s="6" t="s">
        <v>56</v>
      </c>
      <c r="B33" s="17" t="s">
        <v>57</v>
      </c>
      <c r="C33" s="55">
        <v>169014.66</v>
      </c>
      <c r="D33" s="55">
        <v>166014.66</v>
      </c>
      <c r="E33" s="47">
        <f t="shared" si="0"/>
        <v>98.225006043854421</v>
      </c>
      <c r="H33" s="9"/>
    </row>
    <row r="34" spans="1:1021" s="15" customFormat="1" x14ac:dyDescent="0.2">
      <c r="A34" s="18" t="s">
        <v>58</v>
      </c>
      <c r="B34" s="17" t="s">
        <v>59</v>
      </c>
      <c r="C34" s="55">
        <v>63067.94</v>
      </c>
      <c r="D34" s="55">
        <v>62449.94</v>
      </c>
      <c r="E34" s="47">
        <f t="shared" si="0"/>
        <v>99.020104350958661</v>
      </c>
      <c r="F34" s="14"/>
      <c r="G34" s="14"/>
      <c r="H34" s="28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  <c r="IW34" s="14"/>
      <c r="IX34" s="14"/>
      <c r="IY34" s="14"/>
      <c r="IZ34" s="14"/>
      <c r="JA34" s="14"/>
      <c r="JB34" s="14"/>
      <c r="JC34" s="14"/>
      <c r="JD34" s="14"/>
      <c r="JE34" s="14"/>
      <c r="JF34" s="14"/>
      <c r="JG34" s="14"/>
      <c r="JH34" s="14"/>
      <c r="JI34" s="14"/>
      <c r="JJ34" s="14"/>
      <c r="JK34" s="14"/>
      <c r="JL34" s="14"/>
      <c r="JM34" s="14"/>
      <c r="JN34" s="14"/>
      <c r="JO34" s="14"/>
      <c r="JP34" s="14"/>
      <c r="JQ34" s="14"/>
      <c r="JR34" s="14"/>
      <c r="JS34" s="14"/>
      <c r="JT34" s="14"/>
      <c r="JU34" s="14"/>
      <c r="JV34" s="14"/>
      <c r="JW34" s="14"/>
      <c r="JX34" s="14"/>
      <c r="JY34" s="14"/>
      <c r="JZ34" s="14"/>
      <c r="KA34" s="14"/>
      <c r="KB34" s="14"/>
      <c r="KC34" s="14"/>
      <c r="KD34" s="14"/>
      <c r="KE34" s="14"/>
      <c r="KF34" s="14"/>
      <c r="KG34" s="14"/>
      <c r="KH34" s="14"/>
      <c r="KI34" s="14"/>
      <c r="KJ34" s="14"/>
      <c r="KK34" s="14"/>
      <c r="KL34" s="14"/>
      <c r="KM34" s="14"/>
      <c r="KN34" s="14"/>
      <c r="KO34" s="14"/>
      <c r="KP34" s="14"/>
      <c r="KQ34" s="14"/>
      <c r="KR34" s="14"/>
      <c r="KS34" s="14"/>
      <c r="KT34" s="14"/>
      <c r="KU34" s="14"/>
      <c r="KV34" s="14"/>
      <c r="KW34" s="14"/>
      <c r="KX34" s="14"/>
      <c r="KY34" s="14"/>
      <c r="KZ34" s="14"/>
      <c r="LA34" s="14"/>
      <c r="LB34" s="14"/>
      <c r="LC34" s="14"/>
      <c r="LD34" s="14"/>
      <c r="LE34" s="14"/>
      <c r="LF34" s="14"/>
      <c r="LG34" s="14"/>
      <c r="LH34" s="14"/>
      <c r="LI34" s="14"/>
      <c r="LJ34" s="14"/>
      <c r="LK34" s="14"/>
      <c r="LL34" s="14"/>
      <c r="LM34" s="14"/>
      <c r="LN34" s="14"/>
      <c r="LO34" s="14"/>
      <c r="LP34" s="14"/>
      <c r="LQ34" s="14"/>
      <c r="LR34" s="14"/>
      <c r="LS34" s="14"/>
      <c r="LT34" s="14"/>
      <c r="LU34" s="14"/>
      <c r="LV34" s="14"/>
      <c r="LW34" s="14"/>
      <c r="LX34" s="14"/>
      <c r="LY34" s="14"/>
      <c r="LZ34" s="14"/>
      <c r="MA34" s="14"/>
      <c r="MB34" s="14"/>
      <c r="MC34" s="14"/>
      <c r="MD34" s="14"/>
      <c r="ME34" s="14"/>
      <c r="MF34" s="14"/>
      <c r="MG34" s="14"/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/>
      <c r="MY34" s="14"/>
      <c r="MZ34" s="14"/>
      <c r="NA34" s="14"/>
      <c r="NB34" s="14"/>
      <c r="NC34" s="14"/>
      <c r="ND34" s="14"/>
      <c r="NE34" s="14"/>
      <c r="NF34" s="14"/>
      <c r="NG34" s="14"/>
      <c r="NH34" s="14"/>
      <c r="NI34" s="14"/>
      <c r="NJ34" s="14"/>
      <c r="NK34" s="14"/>
      <c r="NL34" s="14"/>
      <c r="NM34" s="14"/>
      <c r="NN34" s="14"/>
      <c r="NO34" s="14"/>
      <c r="NP34" s="14"/>
      <c r="NQ34" s="14"/>
      <c r="NR34" s="14"/>
      <c r="NS34" s="14"/>
      <c r="NT34" s="14"/>
      <c r="NU34" s="14"/>
      <c r="NV34" s="14"/>
      <c r="NW34" s="14"/>
      <c r="NX34" s="14"/>
      <c r="NY34" s="14"/>
      <c r="NZ34" s="14"/>
      <c r="OA34" s="14"/>
      <c r="OB34" s="14"/>
      <c r="OC34" s="14"/>
      <c r="OD34" s="14"/>
      <c r="OE34" s="14"/>
      <c r="OF34" s="14"/>
      <c r="OG34" s="14"/>
      <c r="OH34" s="14"/>
      <c r="OI34" s="14"/>
      <c r="OJ34" s="14"/>
      <c r="OK34" s="14"/>
      <c r="OL34" s="14"/>
      <c r="OM34" s="14"/>
      <c r="ON34" s="14"/>
      <c r="OO34" s="14"/>
      <c r="OP34" s="14"/>
      <c r="OQ34" s="14"/>
      <c r="OR34" s="14"/>
      <c r="OS34" s="14"/>
      <c r="OT34" s="14"/>
      <c r="OU34" s="14"/>
      <c r="OV34" s="14"/>
      <c r="OW34" s="14"/>
      <c r="OX34" s="14"/>
      <c r="OY34" s="14"/>
      <c r="OZ34" s="14"/>
      <c r="PA34" s="14"/>
      <c r="PB34" s="14"/>
      <c r="PC34" s="14"/>
      <c r="PD34" s="14"/>
      <c r="PE34" s="14"/>
      <c r="PF34" s="14"/>
      <c r="PG34" s="14"/>
      <c r="PH34" s="14"/>
      <c r="PI34" s="14"/>
      <c r="PJ34" s="14"/>
      <c r="PK34" s="14"/>
      <c r="PL34" s="14"/>
      <c r="PM34" s="14"/>
      <c r="PN34" s="14"/>
      <c r="PO34" s="14"/>
      <c r="PP34" s="14"/>
      <c r="PQ34" s="14"/>
      <c r="PR34" s="14"/>
      <c r="PS34" s="14"/>
      <c r="PT34" s="14"/>
      <c r="PU34" s="14"/>
      <c r="PV34" s="14"/>
      <c r="PW34" s="14"/>
      <c r="PX34" s="14"/>
      <c r="PY34" s="14"/>
      <c r="PZ34" s="14"/>
      <c r="QA34" s="14"/>
      <c r="QB34" s="14"/>
      <c r="QC34" s="14"/>
      <c r="QD34" s="14"/>
      <c r="QE34" s="14"/>
      <c r="QF34" s="14"/>
      <c r="QG34" s="14"/>
      <c r="QH34" s="14"/>
      <c r="QI34" s="14"/>
      <c r="QJ34" s="14"/>
      <c r="QK34" s="14"/>
      <c r="QL34" s="14"/>
      <c r="QM34" s="14"/>
      <c r="QN34" s="14"/>
      <c r="QO34" s="14"/>
      <c r="QP34" s="14"/>
      <c r="QQ34" s="14"/>
      <c r="QR34" s="14"/>
      <c r="QS34" s="14"/>
      <c r="QT34" s="14"/>
      <c r="QU34" s="14"/>
      <c r="QV34" s="14"/>
      <c r="QW34" s="14"/>
      <c r="QX34" s="14"/>
      <c r="QY34" s="14"/>
      <c r="QZ34" s="14"/>
      <c r="RA34" s="14"/>
      <c r="RB34" s="14"/>
      <c r="RC34" s="14"/>
      <c r="RD34" s="14"/>
      <c r="RE34" s="14"/>
      <c r="RF34" s="14"/>
      <c r="RG34" s="14"/>
      <c r="RH34" s="14"/>
      <c r="RI34" s="14"/>
      <c r="RJ34" s="14"/>
      <c r="RK34" s="14"/>
      <c r="RL34" s="14"/>
      <c r="RM34" s="14"/>
      <c r="RN34" s="14"/>
      <c r="RO34" s="14"/>
      <c r="RP34" s="14"/>
      <c r="RQ34" s="14"/>
      <c r="RR34" s="14"/>
      <c r="RS34" s="14"/>
      <c r="RT34" s="14"/>
      <c r="RU34" s="14"/>
      <c r="RV34" s="14"/>
      <c r="RW34" s="14"/>
      <c r="RX34" s="14"/>
      <c r="RY34" s="14"/>
      <c r="RZ34" s="14"/>
      <c r="SA34" s="14"/>
      <c r="SB34" s="14"/>
      <c r="SC34" s="14"/>
      <c r="SD34" s="14"/>
      <c r="SE34" s="14"/>
      <c r="SF34" s="14"/>
      <c r="SG34" s="14"/>
      <c r="SH34" s="14"/>
      <c r="SI34" s="14"/>
      <c r="SJ34" s="14"/>
      <c r="SK34" s="14"/>
      <c r="SL34" s="14"/>
      <c r="SM34" s="14"/>
      <c r="SN34" s="14"/>
      <c r="SO34" s="14"/>
      <c r="SP34" s="14"/>
      <c r="SQ34" s="14"/>
      <c r="SR34" s="14"/>
      <c r="SS34" s="14"/>
      <c r="ST34" s="14"/>
      <c r="SU34" s="14"/>
      <c r="SV34" s="14"/>
      <c r="SW34" s="14"/>
      <c r="SX34" s="14"/>
      <c r="SY34" s="14"/>
      <c r="SZ34" s="14"/>
      <c r="TA34" s="14"/>
      <c r="TB34" s="14"/>
      <c r="TC34" s="14"/>
      <c r="TD34" s="14"/>
      <c r="TE34" s="14"/>
      <c r="TF34" s="14"/>
      <c r="TG34" s="14"/>
      <c r="TH34" s="14"/>
      <c r="TI34" s="14"/>
      <c r="TJ34" s="14"/>
      <c r="TK34" s="14"/>
      <c r="TL34" s="14"/>
      <c r="TM34" s="14"/>
      <c r="TN34" s="14"/>
      <c r="TO34" s="14"/>
      <c r="TP34" s="14"/>
      <c r="TQ34" s="14"/>
      <c r="TR34" s="14"/>
      <c r="TS34" s="14"/>
      <c r="TT34" s="14"/>
      <c r="TU34" s="14"/>
      <c r="TV34" s="14"/>
      <c r="TW34" s="14"/>
      <c r="TX34" s="14"/>
      <c r="TY34" s="14"/>
      <c r="TZ34" s="14"/>
      <c r="UA34" s="14"/>
      <c r="UB34" s="14"/>
      <c r="UC34" s="14"/>
      <c r="UD34" s="14"/>
      <c r="UE34" s="14"/>
      <c r="UF34" s="14"/>
      <c r="UG34" s="14"/>
      <c r="UH34" s="14"/>
      <c r="UI34" s="14"/>
      <c r="UJ34" s="14"/>
      <c r="UK34" s="14"/>
      <c r="UL34" s="14"/>
      <c r="UM34" s="14"/>
      <c r="UN34" s="14"/>
      <c r="UO34" s="14"/>
      <c r="UP34" s="14"/>
      <c r="UQ34" s="14"/>
      <c r="UR34" s="14"/>
      <c r="US34" s="14"/>
      <c r="UT34" s="14"/>
      <c r="UU34" s="14"/>
      <c r="UV34" s="14"/>
      <c r="UW34" s="14"/>
      <c r="UX34" s="14"/>
      <c r="UY34" s="14"/>
      <c r="UZ34" s="14"/>
      <c r="VA34" s="14"/>
      <c r="VB34" s="14"/>
      <c r="VC34" s="14"/>
      <c r="VD34" s="14"/>
      <c r="VE34" s="14"/>
      <c r="VF34" s="14"/>
      <c r="VG34" s="14"/>
      <c r="VH34" s="14"/>
      <c r="VI34" s="14"/>
      <c r="VJ34" s="14"/>
      <c r="VK34" s="14"/>
      <c r="VL34" s="14"/>
      <c r="VM34" s="14"/>
      <c r="VN34" s="14"/>
      <c r="VO34" s="14"/>
      <c r="VP34" s="14"/>
      <c r="VQ34" s="14"/>
      <c r="VR34" s="14"/>
      <c r="VS34" s="14"/>
      <c r="VT34" s="14"/>
      <c r="VU34" s="14"/>
      <c r="VV34" s="14"/>
      <c r="VW34" s="14"/>
      <c r="VX34" s="14"/>
      <c r="VY34" s="14"/>
      <c r="VZ34" s="14"/>
      <c r="WA34" s="14"/>
      <c r="WB34" s="14"/>
      <c r="WC34" s="14"/>
      <c r="WD34" s="14"/>
      <c r="WE34" s="14"/>
      <c r="WF34" s="14"/>
      <c r="WG34" s="14"/>
      <c r="WH34" s="14"/>
      <c r="WI34" s="14"/>
      <c r="WJ34" s="14"/>
      <c r="WK34" s="14"/>
      <c r="WL34" s="14"/>
      <c r="WM34" s="14"/>
      <c r="WN34" s="14"/>
      <c r="WO34" s="14"/>
      <c r="WP34" s="14"/>
      <c r="WQ34" s="14"/>
      <c r="WR34" s="14"/>
      <c r="WS34" s="14"/>
      <c r="WT34" s="14"/>
      <c r="WU34" s="14"/>
      <c r="WV34" s="14"/>
      <c r="WW34" s="14"/>
      <c r="WX34" s="14"/>
      <c r="WY34" s="14"/>
      <c r="WZ34" s="14"/>
      <c r="XA34" s="14"/>
      <c r="XB34" s="14"/>
      <c r="XC34" s="14"/>
      <c r="XD34" s="14"/>
      <c r="XE34" s="14"/>
      <c r="XF34" s="14"/>
      <c r="XG34" s="14"/>
      <c r="XH34" s="14"/>
      <c r="XI34" s="14"/>
      <c r="XJ34" s="14"/>
      <c r="XK34" s="14"/>
      <c r="XL34" s="14"/>
      <c r="XM34" s="14"/>
      <c r="XN34" s="14"/>
      <c r="XO34" s="14"/>
      <c r="XP34" s="14"/>
      <c r="XQ34" s="14"/>
      <c r="XR34" s="14"/>
      <c r="XS34" s="14"/>
      <c r="XT34" s="14"/>
      <c r="XU34" s="14"/>
      <c r="XV34" s="14"/>
      <c r="XW34" s="14"/>
      <c r="XX34" s="14"/>
      <c r="XY34" s="14"/>
      <c r="XZ34" s="14"/>
      <c r="YA34" s="14"/>
      <c r="YB34" s="14"/>
      <c r="YC34" s="14"/>
      <c r="YD34" s="14"/>
      <c r="YE34" s="14"/>
      <c r="YF34" s="14"/>
      <c r="YG34" s="14"/>
      <c r="YH34" s="14"/>
      <c r="YI34" s="14"/>
      <c r="YJ34" s="14"/>
      <c r="YK34" s="14"/>
      <c r="YL34" s="14"/>
      <c r="YM34" s="14"/>
      <c r="YN34" s="14"/>
      <c r="YO34" s="14"/>
      <c r="YP34" s="14"/>
      <c r="YQ34" s="14"/>
      <c r="YR34" s="14"/>
      <c r="YS34" s="14"/>
      <c r="YT34" s="14"/>
      <c r="YU34" s="14"/>
      <c r="YV34" s="14"/>
      <c r="YW34" s="14"/>
      <c r="YX34" s="14"/>
      <c r="YY34" s="14"/>
      <c r="YZ34" s="14"/>
      <c r="ZA34" s="14"/>
      <c r="ZB34" s="14"/>
      <c r="ZC34" s="14"/>
      <c r="ZD34" s="14"/>
      <c r="ZE34" s="14"/>
      <c r="ZF34" s="14"/>
      <c r="ZG34" s="14"/>
      <c r="ZH34" s="14"/>
      <c r="ZI34" s="14"/>
      <c r="ZJ34" s="14"/>
      <c r="ZK34" s="14"/>
      <c r="ZL34" s="14"/>
      <c r="ZM34" s="14"/>
      <c r="ZN34" s="14"/>
      <c r="ZO34" s="14"/>
      <c r="ZP34" s="14"/>
      <c r="ZQ34" s="14"/>
      <c r="ZR34" s="14"/>
      <c r="ZS34" s="14"/>
      <c r="ZT34" s="14"/>
      <c r="ZU34" s="14"/>
      <c r="ZV34" s="14"/>
      <c r="ZW34" s="14"/>
      <c r="ZX34" s="14"/>
      <c r="ZY34" s="14"/>
      <c r="ZZ34" s="14"/>
      <c r="AAA34" s="14"/>
      <c r="AAB34" s="14"/>
      <c r="AAC34" s="14"/>
      <c r="AAD34" s="14"/>
      <c r="AAE34" s="14"/>
      <c r="AAF34" s="14"/>
      <c r="AAG34" s="14"/>
      <c r="AAH34" s="14"/>
      <c r="AAI34" s="14"/>
      <c r="AAJ34" s="14"/>
      <c r="AAK34" s="14"/>
      <c r="AAL34" s="14"/>
      <c r="AAM34" s="14"/>
      <c r="AAN34" s="14"/>
      <c r="AAO34" s="14"/>
      <c r="AAP34" s="14"/>
      <c r="AAQ34" s="14"/>
      <c r="AAR34" s="14"/>
      <c r="AAS34" s="14"/>
      <c r="AAT34" s="14"/>
      <c r="AAU34" s="14"/>
      <c r="AAV34" s="14"/>
      <c r="AAW34" s="14"/>
      <c r="AAX34" s="14"/>
      <c r="AAY34" s="14"/>
      <c r="AAZ34" s="14"/>
      <c r="ABA34" s="14"/>
      <c r="ABB34" s="14"/>
      <c r="ABC34" s="14"/>
      <c r="ABD34" s="14"/>
      <c r="ABE34" s="14"/>
      <c r="ABF34" s="14"/>
      <c r="ABG34" s="14"/>
      <c r="ABH34" s="14"/>
      <c r="ABI34" s="14"/>
      <c r="ABJ34" s="14"/>
      <c r="ABK34" s="14"/>
      <c r="ABL34" s="14"/>
      <c r="ABM34" s="14"/>
      <c r="ABN34" s="14"/>
      <c r="ABO34" s="14"/>
      <c r="ABP34" s="14"/>
      <c r="ABQ34" s="14"/>
      <c r="ABR34" s="14"/>
      <c r="ABS34" s="14"/>
      <c r="ABT34" s="14"/>
      <c r="ABU34" s="14"/>
      <c r="ABV34" s="14"/>
      <c r="ABW34" s="14"/>
      <c r="ABX34" s="14"/>
      <c r="ABY34" s="14"/>
      <c r="ABZ34" s="14"/>
      <c r="ACA34" s="14"/>
      <c r="ACB34" s="14"/>
      <c r="ACC34" s="14"/>
      <c r="ACD34" s="14"/>
      <c r="ACE34" s="14"/>
      <c r="ACF34" s="14"/>
      <c r="ACG34" s="14"/>
      <c r="ACH34" s="14"/>
      <c r="ACI34" s="14"/>
      <c r="ACJ34" s="14"/>
      <c r="ACK34" s="14"/>
      <c r="ACL34" s="14"/>
      <c r="ACM34" s="14"/>
      <c r="ACN34" s="14"/>
      <c r="ACO34" s="14"/>
      <c r="ACP34" s="14"/>
      <c r="ACQ34" s="14"/>
      <c r="ACR34" s="14"/>
      <c r="ACS34" s="14"/>
      <c r="ACT34" s="14"/>
      <c r="ACU34" s="14"/>
      <c r="ACV34" s="14"/>
      <c r="ACW34" s="14"/>
      <c r="ACX34" s="14"/>
      <c r="ACY34" s="14"/>
      <c r="ACZ34" s="14"/>
      <c r="ADA34" s="14"/>
      <c r="ADB34" s="14"/>
      <c r="ADC34" s="14"/>
      <c r="ADD34" s="14"/>
      <c r="ADE34" s="14"/>
      <c r="ADF34" s="14"/>
      <c r="ADG34" s="14"/>
      <c r="ADH34" s="14"/>
      <c r="ADI34" s="14"/>
      <c r="ADJ34" s="14"/>
      <c r="ADK34" s="14"/>
      <c r="ADL34" s="14"/>
      <c r="ADM34" s="14"/>
      <c r="ADN34" s="14"/>
      <c r="ADO34" s="14"/>
      <c r="ADP34" s="14"/>
      <c r="ADQ34" s="14"/>
      <c r="ADR34" s="14"/>
      <c r="ADS34" s="14"/>
      <c r="ADT34" s="14"/>
      <c r="ADU34" s="14"/>
      <c r="ADV34" s="14"/>
      <c r="ADW34" s="14"/>
      <c r="ADX34" s="14"/>
      <c r="ADY34" s="14"/>
      <c r="ADZ34" s="14"/>
      <c r="AEA34" s="14"/>
      <c r="AEB34" s="14"/>
      <c r="AEC34" s="14"/>
      <c r="AED34" s="14"/>
      <c r="AEE34" s="14"/>
      <c r="AEF34" s="14"/>
      <c r="AEG34" s="14"/>
      <c r="AEH34" s="14"/>
      <c r="AEI34" s="14"/>
      <c r="AEJ34" s="14"/>
      <c r="AEK34" s="14"/>
      <c r="AEL34" s="14"/>
      <c r="AEM34" s="14"/>
      <c r="AEN34" s="14"/>
      <c r="AEO34" s="14"/>
      <c r="AEP34" s="14"/>
      <c r="AEQ34" s="14"/>
      <c r="AER34" s="14"/>
      <c r="AES34" s="14"/>
      <c r="AET34" s="14"/>
      <c r="AEU34" s="14"/>
      <c r="AEV34" s="14"/>
      <c r="AEW34" s="14"/>
      <c r="AEX34" s="14"/>
      <c r="AEY34" s="14"/>
      <c r="AEZ34" s="14"/>
      <c r="AFA34" s="14"/>
      <c r="AFB34" s="14"/>
      <c r="AFC34" s="14"/>
      <c r="AFD34" s="14"/>
      <c r="AFE34" s="14"/>
      <c r="AFF34" s="14"/>
      <c r="AFG34" s="14"/>
      <c r="AFH34" s="14"/>
      <c r="AFI34" s="14"/>
      <c r="AFJ34" s="14"/>
      <c r="AFK34" s="14"/>
      <c r="AFL34" s="14"/>
      <c r="AFM34" s="14"/>
      <c r="AFN34" s="14"/>
      <c r="AFO34" s="14"/>
      <c r="AFP34" s="14"/>
      <c r="AFQ34" s="14"/>
      <c r="AFR34" s="14"/>
      <c r="AFS34" s="14"/>
      <c r="AFT34" s="14"/>
      <c r="AFU34" s="14"/>
      <c r="AFV34" s="14"/>
      <c r="AFW34" s="14"/>
      <c r="AFX34" s="14"/>
      <c r="AFY34" s="14"/>
      <c r="AFZ34" s="14"/>
      <c r="AGA34" s="14"/>
      <c r="AGB34" s="14"/>
      <c r="AGC34" s="14"/>
      <c r="AGD34" s="14"/>
      <c r="AGE34" s="14"/>
      <c r="AGF34" s="14"/>
      <c r="AGG34" s="14"/>
      <c r="AGH34" s="14"/>
      <c r="AGI34" s="14"/>
      <c r="AGJ34" s="14"/>
      <c r="AGK34" s="14"/>
      <c r="AGL34" s="14"/>
      <c r="AGM34" s="14"/>
      <c r="AGN34" s="14"/>
      <c r="AGO34" s="14"/>
      <c r="AGP34" s="14"/>
      <c r="AGQ34" s="14"/>
      <c r="AGR34" s="14"/>
      <c r="AGS34" s="14"/>
      <c r="AGT34" s="14"/>
      <c r="AGU34" s="14"/>
      <c r="AGV34" s="14"/>
      <c r="AGW34" s="14"/>
      <c r="AGX34" s="14"/>
      <c r="AGY34" s="14"/>
      <c r="AGZ34" s="14"/>
      <c r="AHA34" s="14"/>
      <c r="AHB34" s="14"/>
      <c r="AHC34" s="14"/>
      <c r="AHD34" s="14"/>
      <c r="AHE34" s="14"/>
      <c r="AHF34" s="14"/>
      <c r="AHG34" s="14"/>
      <c r="AHH34" s="14"/>
      <c r="AHI34" s="14"/>
      <c r="AHJ34" s="14"/>
      <c r="AHK34" s="14"/>
      <c r="AHL34" s="14"/>
      <c r="AHM34" s="14"/>
      <c r="AHN34" s="14"/>
      <c r="AHO34" s="14"/>
      <c r="AHP34" s="14"/>
      <c r="AHQ34" s="14"/>
      <c r="AHR34" s="14"/>
      <c r="AHS34" s="14"/>
      <c r="AHT34" s="14"/>
      <c r="AHU34" s="14"/>
      <c r="AHV34" s="14"/>
      <c r="AHW34" s="14"/>
      <c r="AHX34" s="14"/>
      <c r="AHY34" s="14"/>
      <c r="AHZ34" s="14"/>
      <c r="AIA34" s="14"/>
      <c r="AIB34" s="14"/>
      <c r="AIC34" s="14"/>
      <c r="AID34" s="14"/>
      <c r="AIE34" s="14"/>
      <c r="AIF34" s="14"/>
      <c r="AIG34" s="14"/>
      <c r="AIH34" s="14"/>
      <c r="AII34" s="14"/>
      <c r="AIJ34" s="14"/>
      <c r="AIK34" s="14"/>
      <c r="AIL34" s="14"/>
      <c r="AIM34" s="14"/>
      <c r="AIN34" s="14"/>
      <c r="AIO34" s="14"/>
      <c r="AIP34" s="14"/>
      <c r="AIQ34" s="14"/>
      <c r="AIR34" s="14"/>
      <c r="AIS34" s="14"/>
      <c r="AIT34" s="14"/>
      <c r="AIU34" s="14"/>
      <c r="AIV34" s="14"/>
      <c r="AIW34" s="14"/>
      <c r="AIX34" s="14"/>
      <c r="AIY34" s="14"/>
      <c r="AIZ34" s="14"/>
      <c r="AJA34" s="14"/>
      <c r="AJB34" s="14"/>
      <c r="AJC34" s="14"/>
      <c r="AJD34" s="14"/>
      <c r="AJE34" s="14"/>
      <c r="AJF34" s="14"/>
      <c r="AJG34" s="14"/>
      <c r="AJH34" s="14"/>
      <c r="AJI34" s="14"/>
      <c r="AJJ34" s="14"/>
      <c r="AJK34" s="14"/>
      <c r="AJL34" s="14"/>
      <c r="AJM34" s="14"/>
      <c r="AJN34" s="14"/>
      <c r="AJO34" s="14"/>
      <c r="AJP34" s="14"/>
      <c r="AJQ34" s="14"/>
      <c r="AJR34" s="14"/>
      <c r="AJS34" s="14"/>
      <c r="AJT34" s="14"/>
      <c r="AJU34" s="14"/>
      <c r="AJV34" s="14"/>
      <c r="AJW34" s="14"/>
      <c r="AJX34" s="14"/>
      <c r="AJY34" s="14"/>
      <c r="AJZ34" s="14"/>
      <c r="AKA34" s="14"/>
      <c r="AKB34" s="14"/>
      <c r="AKC34" s="14"/>
      <c r="AKD34" s="14"/>
      <c r="AKE34" s="14"/>
      <c r="AKF34" s="14"/>
      <c r="AKG34" s="14"/>
      <c r="AKH34" s="14"/>
      <c r="AKI34" s="14"/>
      <c r="AKJ34" s="14"/>
      <c r="AKK34" s="14"/>
      <c r="AKL34" s="14"/>
      <c r="AKM34" s="14"/>
      <c r="AKN34" s="14"/>
      <c r="AKO34" s="14"/>
      <c r="AKP34" s="14"/>
      <c r="AKQ34" s="14"/>
      <c r="AKR34" s="14"/>
      <c r="AKS34" s="14"/>
      <c r="AKT34" s="14"/>
      <c r="AKU34" s="14"/>
      <c r="AKV34" s="14"/>
      <c r="AKW34" s="14"/>
      <c r="AKX34" s="14"/>
      <c r="AKY34" s="14"/>
      <c r="AKZ34" s="14"/>
      <c r="ALA34" s="14"/>
      <c r="ALB34" s="14"/>
      <c r="ALC34" s="14"/>
      <c r="ALD34" s="14"/>
      <c r="ALE34" s="14"/>
      <c r="ALF34" s="14"/>
      <c r="ALG34" s="14"/>
      <c r="ALH34" s="14"/>
      <c r="ALI34" s="14"/>
      <c r="ALJ34" s="14"/>
      <c r="ALK34" s="14"/>
      <c r="ALL34" s="14"/>
      <c r="ALM34" s="14"/>
      <c r="ALN34" s="14"/>
      <c r="ALO34" s="14"/>
      <c r="ALP34" s="14"/>
      <c r="ALQ34" s="14"/>
      <c r="ALR34" s="14"/>
      <c r="ALS34" s="14"/>
      <c r="ALT34" s="14"/>
      <c r="ALU34" s="14"/>
      <c r="ALV34" s="14"/>
      <c r="ALW34" s="14"/>
      <c r="ALX34" s="14"/>
      <c r="ALY34" s="14"/>
      <c r="ALZ34" s="14"/>
      <c r="AMA34" s="14"/>
      <c r="AMB34" s="14"/>
      <c r="AMC34" s="14"/>
      <c r="AMD34" s="14"/>
      <c r="AME34" s="14"/>
      <c r="AMF34" s="14"/>
      <c r="AMG34" s="14"/>
    </row>
    <row r="35" spans="1:1021" s="15" customFormat="1" x14ac:dyDescent="0.2">
      <c r="A35" s="18" t="s">
        <v>60</v>
      </c>
      <c r="B35" s="17" t="s">
        <v>61</v>
      </c>
      <c r="C35" s="55">
        <v>2980.2</v>
      </c>
      <c r="D35" s="55">
        <v>2971.38</v>
      </c>
      <c r="E35" s="47">
        <f t="shared" si="0"/>
        <v>99.704046708274618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  <c r="IW35" s="14"/>
      <c r="IX35" s="14"/>
      <c r="IY35" s="14"/>
      <c r="IZ35" s="14"/>
      <c r="JA35" s="14"/>
      <c r="JB35" s="14"/>
      <c r="JC35" s="14"/>
      <c r="JD35" s="14"/>
      <c r="JE35" s="14"/>
      <c r="JF35" s="14"/>
      <c r="JG35" s="14"/>
      <c r="JH35" s="14"/>
      <c r="JI35" s="14"/>
      <c r="JJ35" s="14"/>
      <c r="JK35" s="14"/>
      <c r="JL35" s="14"/>
      <c r="JM35" s="14"/>
      <c r="JN35" s="14"/>
      <c r="JO35" s="14"/>
      <c r="JP35" s="14"/>
      <c r="JQ35" s="14"/>
      <c r="JR35" s="14"/>
      <c r="JS35" s="14"/>
      <c r="JT35" s="14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4"/>
      <c r="NH35" s="14"/>
      <c r="NI35" s="14"/>
      <c r="NJ35" s="14"/>
      <c r="NK35" s="14"/>
      <c r="NL35" s="14"/>
      <c r="NM35" s="14"/>
      <c r="NN35" s="14"/>
      <c r="NO35" s="14"/>
      <c r="NP35" s="14"/>
      <c r="NQ35" s="14"/>
      <c r="NR35" s="14"/>
      <c r="NS35" s="14"/>
      <c r="NT35" s="14"/>
      <c r="NU35" s="14"/>
      <c r="NV35" s="14"/>
      <c r="NW35" s="14"/>
      <c r="NX35" s="14"/>
      <c r="NY35" s="14"/>
      <c r="NZ35" s="14"/>
      <c r="OA35" s="14"/>
      <c r="OB35" s="14"/>
      <c r="OC35" s="14"/>
      <c r="OD35" s="14"/>
      <c r="OE35" s="14"/>
      <c r="OF35" s="14"/>
      <c r="OG35" s="14"/>
      <c r="OH35" s="14"/>
      <c r="OI35" s="14"/>
      <c r="OJ35" s="14"/>
      <c r="OK35" s="14"/>
      <c r="OL35" s="14"/>
      <c r="OM35" s="14"/>
      <c r="ON35" s="14"/>
      <c r="OO35" s="14"/>
      <c r="OP35" s="14"/>
      <c r="OQ35" s="14"/>
      <c r="OR35" s="14"/>
      <c r="OS35" s="14"/>
      <c r="OT35" s="14"/>
      <c r="OU35" s="14"/>
      <c r="OV35" s="14"/>
      <c r="OW35" s="14"/>
      <c r="OX35" s="14"/>
      <c r="OY35" s="14"/>
      <c r="OZ35" s="14"/>
      <c r="PA35" s="14"/>
      <c r="PB35" s="14"/>
      <c r="PC35" s="14"/>
      <c r="PD35" s="14"/>
      <c r="PE35" s="14"/>
      <c r="PF35" s="14"/>
      <c r="PG35" s="14"/>
      <c r="PH35" s="14"/>
      <c r="PI35" s="14"/>
      <c r="PJ35" s="14"/>
      <c r="PK35" s="14"/>
      <c r="PL35" s="14"/>
      <c r="PM35" s="14"/>
      <c r="PN35" s="14"/>
      <c r="PO35" s="14"/>
      <c r="PP35" s="14"/>
      <c r="PQ35" s="14"/>
      <c r="PR35" s="14"/>
      <c r="PS35" s="14"/>
      <c r="PT35" s="14"/>
      <c r="PU35" s="14"/>
      <c r="PV35" s="14"/>
      <c r="PW35" s="14"/>
      <c r="PX35" s="14"/>
      <c r="PY35" s="14"/>
      <c r="PZ35" s="14"/>
      <c r="QA35" s="14"/>
      <c r="QB35" s="14"/>
      <c r="QC35" s="14"/>
      <c r="QD35" s="14"/>
      <c r="QE35" s="14"/>
      <c r="QF35" s="14"/>
      <c r="QG35" s="14"/>
      <c r="QH35" s="14"/>
      <c r="QI35" s="14"/>
      <c r="QJ35" s="14"/>
      <c r="QK35" s="14"/>
      <c r="QL35" s="14"/>
      <c r="QM35" s="14"/>
      <c r="QN35" s="14"/>
      <c r="QO35" s="14"/>
      <c r="QP35" s="14"/>
      <c r="QQ35" s="14"/>
      <c r="QR35" s="14"/>
      <c r="QS35" s="14"/>
      <c r="QT35" s="14"/>
      <c r="QU35" s="14"/>
      <c r="QV35" s="14"/>
      <c r="QW35" s="14"/>
      <c r="QX35" s="14"/>
      <c r="QY35" s="14"/>
      <c r="QZ35" s="14"/>
      <c r="RA35" s="14"/>
      <c r="RB35" s="14"/>
      <c r="RC35" s="14"/>
      <c r="RD35" s="14"/>
      <c r="RE35" s="14"/>
      <c r="RF35" s="14"/>
      <c r="RG35" s="14"/>
      <c r="RH35" s="14"/>
      <c r="RI35" s="14"/>
      <c r="RJ35" s="14"/>
      <c r="RK35" s="14"/>
      <c r="RL35" s="14"/>
      <c r="RM35" s="14"/>
      <c r="RN35" s="14"/>
      <c r="RO35" s="14"/>
      <c r="RP35" s="14"/>
      <c r="RQ35" s="14"/>
      <c r="RR35" s="14"/>
      <c r="RS35" s="14"/>
      <c r="RT35" s="14"/>
      <c r="RU35" s="14"/>
      <c r="RV35" s="14"/>
      <c r="RW35" s="14"/>
      <c r="RX35" s="14"/>
      <c r="RY35" s="14"/>
      <c r="RZ35" s="14"/>
      <c r="SA35" s="14"/>
      <c r="SB35" s="14"/>
      <c r="SC35" s="14"/>
      <c r="SD35" s="14"/>
      <c r="SE35" s="14"/>
      <c r="SF35" s="14"/>
      <c r="SG35" s="14"/>
      <c r="SH35" s="14"/>
      <c r="SI35" s="14"/>
      <c r="SJ35" s="14"/>
      <c r="SK35" s="14"/>
      <c r="SL35" s="14"/>
      <c r="SM35" s="14"/>
      <c r="SN35" s="14"/>
      <c r="SO35" s="14"/>
      <c r="SP35" s="14"/>
      <c r="SQ35" s="14"/>
      <c r="SR35" s="14"/>
      <c r="SS35" s="14"/>
      <c r="ST35" s="14"/>
      <c r="SU35" s="14"/>
      <c r="SV35" s="14"/>
      <c r="SW35" s="14"/>
      <c r="SX35" s="14"/>
      <c r="SY35" s="14"/>
      <c r="SZ35" s="14"/>
      <c r="TA35" s="14"/>
      <c r="TB35" s="14"/>
      <c r="TC35" s="14"/>
      <c r="TD35" s="14"/>
      <c r="TE35" s="14"/>
      <c r="TF35" s="14"/>
      <c r="TG35" s="14"/>
      <c r="TH35" s="14"/>
      <c r="TI35" s="14"/>
      <c r="TJ35" s="14"/>
      <c r="TK35" s="14"/>
      <c r="TL35" s="14"/>
      <c r="TM35" s="14"/>
      <c r="TN35" s="14"/>
      <c r="TO35" s="14"/>
      <c r="TP35" s="14"/>
      <c r="TQ35" s="14"/>
      <c r="TR35" s="14"/>
      <c r="TS35" s="14"/>
      <c r="TT35" s="14"/>
      <c r="TU35" s="14"/>
      <c r="TV35" s="14"/>
      <c r="TW35" s="14"/>
      <c r="TX35" s="14"/>
      <c r="TY35" s="14"/>
      <c r="TZ35" s="14"/>
      <c r="UA35" s="14"/>
      <c r="UB35" s="14"/>
      <c r="UC35" s="14"/>
      <c r="UD35" s="14"/>
      <c r="UE35" s="14"/>
      <c r="UF35" s="14"/>
      <c r="UG35" s="14"/>
      <c r="UH35" s="14"/>
      <c r="UI35" s="14"/>
      <c r="UJ35" s="14"/>
      <c r="UK35" s="14"/>
      <c r="UL35" s="14"/>
      <c r="UM35" s="14"/>
      <c r="UN35" s="14"/>
      <c r="UO35" s="14"/>
      <c r="UP35" s="14"/>
      <c r="UQ35" s="14"/>
      <c r="UR35" s="14"/>
      <c r="US35" s="14"/>
      <c r="UT35" s="14"/>
      <c r="UU35" s="14"/>
      <c r="UV35" s="14"/>
      <c r="UW35" s="14"/>
      <c r="UX35" s="14"/>
      <c r="UY35" s="14"/>
      <c r="UZ35" s="14"/>
      <c r="VA35" s="14"/>
      <c r="VB35" s="14"/>
      <c r="VC35" s="14"/>
      <c r="VD35" s="14"/>
      <c r="VE35" s="14"/>
      <c r="VF35" s="14"/>
      <c r="VG35" s="14"/>
      <c r="VH35" s="14"/>
      <c r="VI35" s="14"/>
      <c r="VJ35" s="14"/>
      <c r="VK35" s="14"/>
      <c r="VL35" s="14"/>
      <c r="VM35" s="14"/>
      <c r="VN35" s="14"/>
      <c r="VO35" s="14"/>
      <c r="VP35" s="14"/>
      <c r="VQ35" s="14"/>
      <c r="VR35" s="14"/>
      <c r="VS35" s="14"/>
      <c r="VT35" s="14"/>
      <c r="VU35" s="14"/>
      <c r="VV35" s="14"/>
      <c r="VW35" s="14"/>
      <c r="VX35" s="14"/>
      <c r="VY35" s="14"/>
      <c r="VZ35" s="14"/>
      <c r="WA35" s="14"/>
      <c r="WB35" s="14"/>
      <c r="WC35" s="14"/>
      <c r="WD35" s="14"/>
      <c r="WE35" s="14"/>
      <c r="WF35" s="14"/>
      <c r="WG35" s="14"/>
      <c r="WH35" s="14"/>
      <c r="WI35" s="14"/>
      <c r="WJ35" s="14"/>
      <c r="WK35" s="14"/>
      <c r="WL35" s="14"/>
      <c r="WM35" s="14"/>
      <c r="WN35" s="14"/>
      <c r="WO35" s="14"/>
      <c r="WP35" s="14"/>
      <c r="WQ35" s="14"/>
      <c r="WR35" s="14"/>
      <c r="WS35" s="14"/>
      <c r="WT35" s="14"/>
      <c r="WU35" s="14"/>
      <c r="WV35" s="14"/>
      <c r="WW35" s="14"/>
      <c r="WX35" s="14"/>
      <c r="WY35" s="14"/>
      <c r="WZ35" s="14"/>
      <c r="XA35" s="14"/>
      <c r="XB35" s="14"/>
      <c r="XC35" s="14"/>
      <c r="XD35" s="14"/>
      <c r="XE35" s="14"/>
      <c r="XF35" s="14"/>
      <c r="XG35" s="14"/>
      <c r="XH35" s="14"/>
      <c r="XI35" s="14"/>
      <c r="XJ35" s="14"/>
      <c r="XK35" s="14"/>
      <c r="XL35" s="14"/>
      <c r="XM35" s="14"/>
      <c r="XN35" s="14"/>
      <c r="XO35" s="14"/>
      <c r="XP35" s="14"/>
      <c r="XQ35" s="14"/>
      <c r="XR35" s="14"/>
      <c r="XS35" s="14"/>
      <c r="XT35" s="14"/>
      <c r="XU35" s="14"/>
      <c r="XV35" s="14"/>
      <c r="XW35" s="14"/>
      <c r="XX35" s="14"/>
      <c r="XY35" s="14"/>
      <c r="XZ35" s="14"/>
      <c r="YA35" s="14"/>
      <c r="YB35" s="14"/>
      <c r="YC35" s="14"/>
      <c r="YD35" s="14"/>
      <c r="YE35" s="14"/>
      <c r="YF35" s="14"/>
      <c r="YG35" s="14"/>
      <c r="YH35" s="14"/>
      <c r="YI35" s="14"/>
      <c r="YJ35" s="14"/>
      <c r="YK35" s="14"/>
      <c r="YL35" s="14"/>
      <c r="YM35" s="14"/>
      <c r="YN35" s="14"/>
      <c r="YO35" s="14"/>
      <c r="YP35" s="14"/>
      <c r="YQ35" s="14"/>
      <c r="YR35" s="14"/>
      <c r="YS35" s="14"/>
      <c r="YT35" s="14"/>
      <c r="YU35" s="14"/>
      <c r="YV35" s="14"/>
      <c r="YW35" s="14"/>
      <c r="YX35" s="14"/>
      <c r="YY35" s="14"/>
      <c r="YZ35" s="14"/>
      <c r="ZA35" s="14"/>
      <c r="ZB35" s="14"/>
      <c r="ZC35" s="14"/>
      <c r="ZD35" s="14"/>
      <c r="ZE35" s="14"/>
      <c r="ZF35" s="14"/>
      <c r="ZG35" s="14"/>
      <c r="ZH35" s="14"/>
      <c r="ZI35" s="14"/>
      <c r="ZJ35" s="14"/>
      <c r="ZK35" s="14"/>
      <c r="ZL35" s="14"/>
      <c r="ZM35" s="14"/>
      <c r="ZN35" s="14"/>
      <c r="ZO35" s="14"/>
      <c r="ZP35" s="14"/>
      <c r="ZQ35" s="14"/>
      <c r="ZR35" s="14"/>
      <c r="ZS35" s="14"/>
      <c r="ZT35" s="14"/>
      <c r="ZU35" s="14"/>
      <c r="ZV35" s="14"/>
      <c r="ZW35" s="14"/>
      <c r="ZX35" s="14"/>
      <c r="ZY35" s="14"/>
      <c r="ZZ35" s="14"/>
      <c r="AAA35" s="14"/>
      <c r="AAB35" s="14"/>
      <c r="AAC35" s="14"/>
      <c r="AAD35" s="14"/>
      <c r="AAE35" s="14"/>
      <c r="AAF35" s="14"/>
      <c r="AAG35" s="14"/>
      <c r="AAH35" s="14"/>
      <c r="AAI35" s="14"/>
      <c r="AAJ35" s="14"/>
      <c r="AAK35" s="14"/>
      <c r="AAL35" s="14"/>
      <c r="AAM35" s="14"/>
      <c r="AAN35" s="14"/>
      <c r="AAO35" s="14"/>
      <c r="AAP35" s="14"/>
      <c r="AAQ35" s="14"/>
      <c r="AAR35" s="14"/>
      <c r="AAS35" s="14"/>
      <c r="AAT35" s="14"/>
      <c r="AAU35" s="14"/>
      <c r="AAV35" s="14"/>
      <c r="AAW35" s="14"/>
      <c r="AAX35" s="14"/>
      <c r="AAY35" s="14"/>
      <c r="AAZ35" s="14"/>
      <c r="ABA35" s="14"/>
      <c r="ABB35" s="14"/>
      <c r="ABC35" s="14"/>
      <c r="ABD35" s="14"/>
      <c r="ABE35" s="14"/>
      <c r="ABF35" s="14"/>
      <c r="ABG35" s="14"/>
      <c r="ABH35" s="14"/>
      <c r="ABI35" s="14"/>
      <c r="ABJ35" s="14"/>
      <c r="ABK35" s="14"/>
      <c r="ABL35" s="14"/>
      <c r="ABM35" s="14"/>
      <c r="ABN35" s="14"/>
      <c r="ABO35" s="14"/>
      <c r="ABP35" s="14"/>
      <c r="ABQ35" s="14"/>
      <c r="ABR35" s="14"/>
      <c r="ABS35" s="14"/>
      <c r="ABT35" s="14"/>
      <c r="ABU35" s="14"/>
      <c r="ABV35" s="14"/>
      <c r="ABW35" s="14"/>
      <c r="ABX35" s="14"/>
      <c r="ABY35" s="14"/>
      <c r="ABZ35" s="14"/>
      <c r="ACA35" s="14"/>
      <c r="ACB35" s="14"/>
      <c r="ACC35" s="14"/>
      <c r="ACD35" s="14"/>
      <c r="ACE35" s="14"/>
      <c r="ACF35" s="14"/>
      <c r="ACG35" s="14"/>
      <c r="ACH35" s="14"/>
      <c r="ACI35" s="14"/>
      <c r="ACJ35" s="14"/>
      <c r="ACK35" s="14"/>
      <c r="ACL35" s="14"/>
      <c r="ACM35" s="14"/>
      <c r="ACN35" s="14"/>
      <c r="ACO35" s="14"/>
      <c r="ACP35" s="14"/>
      <c r="ACQ35" s="14"/>
      <c r="ACR35" s="14"/>
      <c r="ACS35" s="14"/>
      <c r="ACT35" s="14"/>
      <c r="ACU35" s="14"/>
      <c r="ACV35" s="14"/>
      <c r="ACW35" s="14"/>
      <c r="ACX35" s="14"/>
      <c r="ACY35" s="14"/>
      <c r="ACZ35" s="14"/>
      <c r="ADA35" s="14"/>
      <c r="ADB35" s="14"/>
      <c r="ADC35" s="14"/>
      <c r="ADD35" s="14"/>
      <c r="ADE35" s="14"/>
      <c r="ADF35" s="14"/>
      <c r="ADG35" s="14"/>
      <c r="ADH35" s="14"/>
      <c r="ADI35" s="14"/>
      <c r="ADJ35" s="14"/>
      <c r="ADK35" s="14"/>
      <c r="ADL35" s="14"/>
      <c r="ADM35" s="14"/>
      <c r="ADN35" s="14"/>
      <c r="ADO35" s="14"/>
      <c r="ADP35" s="14"/>
      <c r="ADQ35" s="14"/>
      <c r="ADR35" s="14"/>
      <c r="ADS35" s="14"/>
      <c r="ADT35" s="14"/>
      <c r="ADU35" s="14"/>
      <c r="ADV35" s="14"/>
      <c r="ADW35" s="14"/>
      <c r="ADX35" s="14"/>
      <c r="ADY35" s="14"/>
      <c r="ADZ35" s="14"/>
      <c r="AEA35" s="14"/>
      <c r="AEB35" s="14"/>
      <c r="AEC35" s="14"/>
      <c r="AED35" s="14"/>
      <c r="AEE35" s="14"/>
      <c r="AEF35" s="14"/>
      <c r="AEG35" s="14"/>
      <c r="AEH35" s="14"/>
      <c r="AEI35" s="14"/>
      <c r="AEJ35" s="14"/>
      <c r="AEK35" s="14"/>
      <c r="AEL35" s="14"/>
      <c r="AEM35" s="14"/>
      <c r="AEN35" s="14"/>
      <c r="AEO35" s="14"/>
      <c r="AEP35" s="14"/>
      <c r="AEQ35" s="14"/>
      <c r="AER35" s="14"/>
      <c r="AES35" s="14"/>
      <c r="AET35" s="14"/>
      <c r="AEU35" s="14"/>
      <c r="AEV35" s="14"/>
      <c r="AEW35" s="14"/>
      <c r="AEX35" s="14"/>
      <c r="AEY35" s="14"/>
      <c r="AEZ35" s="14"/>
      <c r="AFA35" s="14"/>
      <c r="AFB35" s="14"/>
      <c r="AFC35" s="14"/>
      <c r="AFD35" s="14"/>
      <c r="AFE35" s="14"/>
      <c r="AFF35" s="14"/>
      <c r="AFG35" s="14"/>
      <c r="AFH35" s="14"/>
      <c r="AFI35" s="14"/>
      <c r="AFJ35" s="14"/>
      <c r="AFK35" s="14"/>
      <c r="AFL35" s="14"/>
      <c r="AFM35" s="14"/>
      <c r="AFN35" s="14"/>
      <c r="AFO35" s="14"/>
      <c r="AFP35" s="14"/>
      <c r="AFQ35" s="14"/>
      <c r="AFR35" s="14"/>
      <c r="AFS35" s="14"/>
      <c r="AFT35" s="14"/>
      <c r="AFU35" s="14"/>
      <c r="AFV35" s="14"/>
      <c r="AFW35" s="14"/>
      <c r="AFX35" s="14"/>
      <c r="AFY35" s="14"/>
      <c r="AFZ35" s="14"/>
      <c r="AGA35" s="14"/>
      <c r="AGB35" s="14"/>
      <c r="AGC35" s="14"/>
      <c r="AGD35" s="14"/>
      <c r="AGE35" s="14"/>
      <c r="AGF35" s="14"/>
      <c r="AGG35" s="14"/>
      <c r="AGH35" s="14"/>
      <c r="AGI35" s="14"/>
      <c r="AGJ35" s="14"/>
      <c r="AGK35" s="14"/>
      <c r="AGL35" s="14"/>
      <c r="AGM35" s="14"/>
      <c r="AGN35" s="14"/>
      <c r="AGO35" s="14"/>
      <c r="AGP35" s="14"/>
      <c r="AGQ35" s="14"/>
      <c r="AGR35" s="14"/>
      <c r="AGS35" s="14"/>
      <c r="AGT35" s="14"/>
      <c r="AGU35" s="14"/>
      <c r="AGV35" s="14"/>
      <c r="AGW35" s="14"/>
      <c r="AGX35" s="14"/>
      <c r="AGY35" s="14"/>
      <c r="AGZ35" s="14"/>
      <c r="AHA35" s="14"/>
      <c r="AHB35" s="14"/>
      <c r="AHC35" s="14"/>
      <c r="AHD35" s="14"/>
      <c r="AHE35" s="14"/>
      <c r="AHF35" s="14"/>
      <c r="AHG35" s="14"/>
      <c r="AHH35" s="14"/>
      <c r="AHI35" s="14"/>
      <c r="AHJ35" s="14"/>
      <c r="AHK35" s="14"/>
      <c r="AHL35" s="14"/>
      <c r="AHM35" s="14"/>
      <c r="AHN35" s="14"/>
      <c r="AHO35" s="14"/>
      <c r="AHP35" s="14"/>
      <c r="AHQ35" s="14"/>
      <c r="AHR35" s="14"/>
      <c r="AHS35" s="14"/>
      <c r="AHT35" s="14"/>
      <c r="AHU35" s="14"/>
      <c r="AHV35" s="14"/>
      <c r="AHW35" s="14"/>
      <c r="AHX35" s="14"/>
      <c r="AHY35" s="14"/>
      <c r="AHZ35" s="14"/>
      <c r="AIA35" s="14"/>
      <c r="AIB35" s="14"/>
      <c r="AIC35" s="14"/>
      <c r="AID35" s="14"/>
      <c r="AIE35" s="14"/>
      <c r="AIF35" s="14"/>
      <c r="AIG35" s="14"/>
      <c r="AIH35" s="14"/>
      <c r="AII35" s="14"/>
      <c r="AIJ35" s="14"/>
      <c r="AIK35" s="14"/>
      <c r="AIL35" s="14"/>
      <c r="AIM35" s="14"/>
      <c r="AIN35" s="14"/>
      <c r="AIO35" s="14"/>
      <c r="AIP35" s="14"/>
      <c r="AIQ35" s="14"/>
      <c r="AIR35" s="14"/>
      <c r="AIS35" s="14"/>
      <c r="AIT35" s="14"/>
      <c r="AIU35" s="14"/>
      <c r="AIV35" s="14"/>
      <c r="AIW35" s="14"/>
      <c r="AIX35" s="14"/>
      <c r="AIY35" s="14"/>
      <c r="AIZ35" s="14"/>
      <c r="AJA35" s="14"/>
      <c r="AJB35" s="14"/>
      <c r="AJC35" s="14"/>
      <c r="AJD35" s="14"/>
      <c r="AJE35" s="14"/>
      <c r="AJF35" s="14"/>
      <c r="AJG35" s="14"/>
      <c r="AJH35" s="14"/>
      <c r="AJI35" s="14"/>
      <c r="AJJ35" s="14"/>
      <c r="AJK35" s="14"/>
      <c r="AJL35" s="14"/>
      <c r="AJM35" s="14"/>
      <c r="AJN35" s="14"/>
      <c r="AJO35" s="14"/>
      <c r="AJP35" s="14"/>
      <c r="AJQ35" s="14"/>
      <c r="AJR35" s="14"/>
      <c r="AJS35" s="14"/>
      <c r="AJT35" s="14"/>
      <c r="AJU35" s="14"/>
      <c r="AJV35" s="14"/>
      <c r="AJW35" s="14"/>
      <c r="AJX35" s="14"/>
      <c r="AJY35" s="14"/>
      <c r="AJZ35" s="14"/>
      <c r="AKA35" s="14"/>
      <c r="AKB35" s="14"/>
      <c r="AKC35" s="14"/>
      <c r="AKD35" s="14"/>
      <c r="AKE35" s="14"/>
      <c r="AKF35" s="14"/>
      <c r="AKG35" s="14"/>
      <c r="AKH35" s="14"/>
      <c r="AKI35" s="14"/>
      <c r="AKJ35" s="14"/>
      <c r="AKK35" s="14"/>
      <c r="AKL35" s="14"/>
      <c r="AKM35" s="14"/>
      <c r="AKN35" s="14"/>
      <c r="AKO35" s="14"/>
      <c r="AKP35" s="14"/>
      <c r="AKQ35" s="14"/>
      <c r="AKR35" s="14"/>
      <c r="AKS35" s="14"/>
      <c r="AKT35" s="14"/>
      <c r="AKU35" s="14"/>
      <c r="AKV35" s="14"/>
      <c r="AKW35" s="14"/>
      <c r="AKX35" s="14"/>
      <c r="AKY35" s="14"/>
      <c r="AKZ35" s="14"/>
      <c r="ALA35" s="14"/>
      <c r="ALB35" s="14"/>
      <c r="ALC35" s="14"/>
      <c r="ALD35" s="14"/>
      <c r="ALE35" s="14"/>
      <c r="ALF35" s="14"/>
      <c r="ALG35" s="14"/>
      <c r="ALH35" s="14"/>
      <c r="ALI35" s="14"/>
      <c r="ALJ35" s="14"/>
      <c r="ALK35" s="14"/>
      <c r="ALL35" s="14"/>
      <c r="ALM35" s="14"/>
      <c r="ALN35" s="14"/>
      <c r="ALO35" s="14"/>
      <c r="ALP35" s="14"/>
      <c r="ALQ35" s="14"/>
      <c r="ALR35" s="14"/>
      <c r="ALS35" s="14"/>
      <c r="ALT35" s="14"/>
      <c r="ALU35" s="14"/>
      <c r="ALV35" s="14"/>
      <c r="ALW35" s="14"/>
      <c r="ALX35" s="14"/>
      <c r="ALY35" s="14"/>
      <c r="ALZ35" s="14"/>
      <c r="AMA35" s="14"/>
      <c r="AMB35" s="14"/>
      <c r="AMC35" s="14"/>
      <c r="AMD35" s="14"/>
      <c r="AME35" s="14"/>
      <c r="AMF35" s="14"/>
      <c r="AMG35" s="14"/>
    </row>
    <row r="36" spans="1:1021" s="15" customFormat="1" x14ac:dyDescent="0.2">
      <c r="A36" s="18" t="s">
        <v>62</v>
      </c>
      <c r="B36" s="17" t="s">
        <v>63</v>
      </c>
      <c r="C36" s="55">
        <v>9277.7999999999993</v>
      </c>
      <c r="D36" s="55">
        <v>7552.23</v>
      </c>
      <c r="E36" s="47">
        <f t="shared" si="0"/>
        <v>81.40108646446356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  <c r="IW36" s="14"/>
      <c r="IX36" s="14"/>
      <c r="IY36" s="14"/>
      <c r="IZ36" s="14"/>
      <c r="JA36" s="14"/>
      <c r="JB36" s="14"/>
      <c r="JC36" s="14"/>
      <c r="JD36" s="14"/>
      <c r="JE36" s="14"/>
      <c r="JF36" s="14"/>
      <c r="JG36" s="14"/>
      <c r="JH36" s="14"/>
      <c r="JI36" s="14"/>
      <c r="JJ36" s="14"/>
      <c r="JK36" s="14"/>
      <c r="JL36" s="14"/>
      <c r="JM36" s="14"/>
      <c r="JN36" s="14"/>
      <c r="JO36" s="14"/>
      <c r="JP36" s="14"/>
      <c r="JQ36" s="14"/>
      <c r="JR36" s="14"/>
      <c r="JS36" s="14"/>
      <c r="JT36" s="14"/>
      <c r="JU36" s="14"/>
      <c r="JV36" s="14"/>
      <c r="JW36" s="14"/>
      <c r="JX36" s="14"/>
      <c r="JY36" s="14"/>
      <c r="JZ36" s="14"/>
      <c r="KA36" s="14"/>
      <c r="KB36" s="14"/>
      <c r="KC36" s="14"/>
      <c r="KD36" s="14"/>
      <c r="KE36" s="14"/>
      <c r="KF36" s="14"/>
      <c r="KG36" s="14"/>
      <c r="KH36" s="14"/>
      <c r="KI36" s="14"/>
      <c r="KJ36" s="14"/>
      <c r="KK36" s="14"/>
      <c r="KL36" s="14"/>
      <c r="KM36" s="14"/>
      <c r="KN36" s="14"/>
      <c r="KO36" s="14"/>
      <c r="KP36" s="14"/>
      <c r="KQ36" s="14"/>
      <c r="KR36" s="14"/>
      <c r="KS36" s="14"/>
      <c r="KT36" s="14"/>
      <c r="KU36" s="14"/>
      <c r="KV36" s="14"/>
      <c r="KW36" s="14"/>
      <c r="KX36" s="14"/>
      <c r="KY36" s="14"/>
      <c r="KZ36" s="14"/>
      <c r="LA36" s="14"/>
      <c r="LB36" s="14"/>
      <c r="LC36" s="14"/>
      <c r="LD36" s="14"/>
      <c r="LE36" s="14"/>
      <c r="LF36" s="14"/>
      <c r="LG36" s="14"/>
      <c r="LH36" s="14"/>
      <c r="LI36" s="14"/>
      <c r="LJ36" s="14"/>
      <c r="LK36" s="14"/>
      <c r="LL36" s="14"/>
      <c r="LM36" s="14"/>
      <c r="LN36" s="14"/>
      <c r="LO36" s="14"/>
      <c r="LP36" s="14"/>
      <c r="LQ36" s="14"/>
      <c r="LR36" s="14"/>
      <c r="LS36" s="14"/>
      <c r="LT36" s="14"/>
      <c r="LU36" s="14"/>
      <c r="LV36" s="14"/>
      <c r="LW36" s="14"/>
      <c r="LX36" s="14"/>
      <c r="LY36" s="14"/>
      <c r="LZ36" s="14"/>
      <c r="MA36" s="14"/>
      <c r="MB36" s="14"/>
      <c r="MC36" s="14"/>
      <c r="MD36" s="14"/>
      <c r="ME36" s="14"/>
      <c r="MF36" s="14"/>
      <c r="MG36" s="14"/>
      <c r="MH36" s="14"/>
      <c r="MI36" s="14"/>
      <c r="MJ36" s="14"/>
      <c r="MK36" s="14"/>
      <c r="ML36" s="14"/>
      <c r="MM36" s="14"/>
      <c r="MN36" s="14"/>
      <c r="MO36" s="14"/>
      <c r="MP36" s="14"/>
      <c r="MQ36" s="14"/>
      <c r="MR36" s="14"/>
      <c r="MS36" s="14"/>
      <c r="MT36" s="14"/>
      <c r="MU36" s="14"/>
      <c r="MV36" s="14"/>
      <c r="MW36" s="14"/>
      <c r="MX36" s="14"/>
      <c r="MY36" s="14"/>
      <c r="MZ36" s="14"/>
      <c r="NA36" s="14"/>
      <c r="NB36" s="14"/>
      <c r="NC36" s="14"/>
      <c r="ND36" s="14"/>
      <c r="NE36" s="14"/>
      <c r="NF36" s="14"/>
      <c r="NG36" s="14"/>
      <c r="NH36" s="14"/>
      <c r="NI36" s="14"/>
      <c r="NJ36" s="14"/>
      <c r="NK36" s="14"/>
      <c r="NL36" s="14"/>
      <c r="NM36" s="14"/>
      <c r="NN36" s="14"/>
      <c r="NO36" s="14"/>
      <c r="NP36" s="14"/>
      <c r="NQ36" s="14"/>
      <c r="NR36" s="14"/>
      <c r="NS36" s="14"/>
      <c r="NT36" s="14"/>
      <c r="NU36" s="14"/>
      <c r="NV36" s="14"/>
      <c r="NW36" s="14"/>
      <c r="NX36" s="14"/>
      <c r="NY36" s="14"/>
      <c r="NZ36" s="14"/>
      <c r="OA36" s="14"/>
      <c r="OB36" s="14"/>
      <c r="OC36" s="14"/>
      <c r="OD36" s="14"/>
      <c r="OE36" s="14"/>
      <c r="OF36" s="14"/>
      <c r="OG36" s="14"/>
      <c r="OH36" s="14"/>
      <c r="OI36" s="14"/>
      <c r="OJ36" s="14"/>
      <c r="OK36" s="14"/>
      <c r="OL36" s="14"/>
      <c r="OM36" s="14"/>
      <c r="ON36" s="14"/>
      <c r="OO36" s="14"/>
      <c r="OP36" s="14"/>
      <c r="OQ36" s="14"/>
      <c r="OR36" s="14"/>
      <c r="OS36" s="14"/>
      <c r="OT36" s="14"/>
      <c r="OU36" s="14"/>
      <c r="OV36" s="14"/>
      <c r="OW36" s="14"/>
      <c r="OX36" s="14"/>
      <c r="OY36" s="14"/>
      <c r="OZ36" s="14"/>
      <c r="PA36" s="14"/>
      <c r="PB36" s="14"/>
      <c r="PC36" s="14"/>
      <c r="PD36" s="14"/>
      <c r="PE36" s="14"/>
      <c r="PF36" s="14"/>
      <c r="PG36" s="14"/>
      <c r="PH36" s="14"/>
      <c r="PI36" s="14"/>
      <c r="PJ36" s="14"/>
      <c r="PK36" s="14"/>
      <c r="PL36" s="14"/>
      <c r="PM36" s="14"/>
      <c r="PN36" s="14"/>
      <c r="PO36" s="14"/>
      <c r="PP36" s="14"/>
      <c r="PQ36" s="14"/>
      <c r="PR36" s="14"/>
      <c r="PS36" s="14"/>
      <c r="PT36" s="14"/>
      <c r="PU36" s="14"/>
      <c r="PV36" s="14"/>
      <c r="PW36" s="14"/>
      <c r="PX36" s="14"/>
      <c r="PY36" s="14"/>
      <c r="PZ36" s="14"/>
      <c r="QA36" s="14"/>
      <c r="QB36" s="14"/>
      <c r="QC36" s="14"/>
      <c r="QD36" s="14"/>
      <c r="QE36" s="14"/>
      <c r="QF36" s="14"/>
      <c r="QG36" s="14"/>
      <c r="QH36" s="14"/>
      <c r="QI36" s="14"/>
      <c r="QJ36" s="14"/>
      <c r="QK36" s="14"/>
      <c r="QL36" s="14"/>
      <c r="QM36" s="14"/>
      <c r="QN36" s="14"/>
      <c r="QO36" s="14"/>
      <c r="QP36" s="14"/>
      <c r="QQ36" s="14"/>
      <c r="QR36" s="14"/>
      <c r="QS36" s="14"/>
      <c r="QT36" s="14"/>
      <c r="QU36" s="14"/>
      <c r="QV36" s="14"/>
      <c r="QW36" s="14"/>
      <c r="QX36" s="14"/>
      <c r="QY36" s="14"/>
      <c r="QZ36" s="14"/>
      <c r="RA36" s="14"/>
      <c r="RB36" s="14"/>
      <c r="RC36" s="14"/>
      <c r="RD36" s="14"/>
      <c r="RE36" s="14"/>
      <c r="RF36" s="14"/>
      <c r="RG36" s="14"/>
      <c r="RH36" s="14"/>
      <c r="RI36" s="14"/>
      <c r="RJ36" s="14"/>
      <c r="RK36" s="14"/>
      <c r="RL36" s="14"/>
      <c r="RM36" s="14"/>
      <c r="RN36" s="14"/>
      <c r="RO36" s="14"/>
      <c r="RP36" s="14"/>
      <c r="RQ36" s="14"/>
      <c r="RR36" s="14"/>
      <c r="RS36" s="14"/>
      <c r="RT36" s="14"/>
      <c r="RU36" s="14"/>
      <c r="RV36" s="14"/>
      <c r="RW36" s="14"/>
      <c r="RX36" s="14"/>
      <c r="RY36" s="14"/>
      <c r="RZ36" s="14"/>
      <c r="SA36" s="14"/>
      <c r="SB36" s="14"/>
      <c r="SC36" s="14"/>
      <c r="SD36" s="14"/>
      <c r="SE36" s="14"/>
      <c r="SF36" s="14"/>
      <c r="SG36" s="14"/>
      <c r="SH36" s="14"/>
      <c r="SI36" s="14"/>
      <c r="SJ36" s="14"/>
      <c r="SK36" s="14"/>
      <c r="SL36" s="14"/>
      <c r="SM36" s="14"/>
      <c r="SN36" s="14"/>
      <c r="SO36" s="14"/>
      <c r="SP36" s="14"/>
      <c r="SQ36" s="14"/>
      <c r="SR36" s="14"/>
      <c r="SS36" s="14"/>
      <c r="ST36" s="14"/>
      <c r="SU36" s="14"/>
      <c r="SV36" s="14"/>
      <c r="SW36" s="14"/>
      <c r="SX36" s="14"/>
      <c r="SY36" s="14"/>
      <c r="SZ36" s="14"/>
      <c r="TA36" s="14"/>
      <c r="TB36" s="14"/>
      <c r="TC36" s="14"/>
      <c r="TD36" s="14"/>
      <c r="TE36" s="14"/>
      <c r="TF36" s="14"/>
      <c r="TG36" s="14"/>
      <c r="TH36" s="14"/>
      <c r="TI36" s="14"/>
      <c r="TJ36" s="14"/>
      <c r="TK36" s="14"/>
      <c r="TL36" s="14"/>
      <c r="TM36" s="14"/>
      <c r="TN36" s="14"/>
      <c r="TO36" s="14"/>
      <c r="TP36" s="14"/>
      <c r="TQ36" s="14"/>
      <c r="TR36" s="14"/>
      <c r="TS36" s="14"/>
      <c r="TT36" s="14"/>
      <c r="TU36" s="14"/>
      <c r="TV36" s="14"/>
      <c r="TW36" s="14"/>
      <c r="TX36" s="14"/>
      <c r="TY36" s="14"/>
      <c r="TZ36" s="14"/>
      <c r="UA36" s="14"/>
      <c r="UB36" s="14"/>
      <c r="UC36" s="14"/>
      <c r="UD36" s="14"/>
      <c r="UE36" s="14"/>
      <c r="UF36" s="14"/>
      <c r="UG36" s="14"/>
      <c r="UH36" s="14"/>
      <c r="UI36" s="14"/>
      <c r="UJ36" s="14"/>
      <c r="UK36" s="14"/>
      <c r="UL36" s="14"/>
      <c r="UM36" s="14"/>
      <c r="UN36" s="14"/>
      <c r="UO36" s="14"/>
      <c r="UP36" s="14"/>
      <c r="UQ36" s="14"/>
      <c r="UR36" s="14"/>
      <c r="US36" s="14"/>
      <c r="UT36" s="14"/>
      <c r="UU36" s="14"/>
      <c r="UV36" s="14"/>
      <c r="UW36" s="14"/>
      <c r="UX36" s="14"/>
      <c r="UY36" s="14"/>
      <c r="UZ36" s="14"/>
      <c r="VA36" s="14"/>
      <c r="VB36" s="14"/>
      <c r="VC36" s="14"/>
      <c r="VD36" s="14"/>
      <c r="VE36" s="14"/>
      <c r="VF36" s="14"/>
      <c r="VG36" s="14"/>
      <c r="VH36" s="14"/>
      <c r="VI36" s="14"/>
      <c r="VJ36" s="14"/>
      <c r="VK36" s="14"/>
      <c r="VL36" s="14"/>
      <c r="VM36" s="14"/>
      <c r="VN36" s="14"/>
      <c r="VO36" s="14"/>
      <c r="VP36" s="14"/>
      <c r="VQ36" s="14"/>
      <c r="VR36" s="14"/>
      <c r="VS36" s="14"/>
      <c r="VT36" s="14"/>
      <c r="VU36" s="14"/>
      <c r="VV36" s="14"/>
      <c r="VW36" s="14"/>
      <c r="VX36" s="14"/>
      <c r="VY36" s="14"/>
      <c r="VZ36" s="14"/>
      <c r="WA36" s="14"/>
      <c r="WB36" s="14"/>
      <c r="WC36" s="14"/>
      <c r="WD36" s="14"/>
      <c r="WE36" s="14"/>
      <c r="WF36" s="14"/>
      <c r="WG36" s="14"/>
      <c r="WH36" s="14"/>
      <c r="WI36" s="14"/>
      <c r="WJ36" s="14"/>
      <c r="WK36" s="14"/>
      <c r="WL36" s="14"/>
      <c r="WM36" s="14"/>
      <c r="WN36" s="14"/>
      <c r="WO36" s="14"/>
      <c r="WP36" s="14"/>
      <c r="WQ36" s="14"/>
      <c r="WR36" s="14"/>
      <c r="WS36" s="14"/>
      <c r="WT36" s="14"/>
      <c r="WU36" s="14"/>
      <c r="WV36" s="14"/>
      <c r="WW36" s="14"/>
      <c r="WX36" s="14"/>
      <c r="WY36" s="14"/>
      <c r="WZ36" s="14"/>
      <c r="XA36" s="14"/>
      <c r="XB36" s="14"/>
      <c r="XC36" s="14"/>
      <c r="XD36" s="14"/>
      <c r="XE36" s="14"/>
      <c r="XF36" s="14"/>
      <c r="XG36" s="14"/>
      <c r="XH36" s="14"/>
      <c r="XI36" s="14"/>
      <c r="XJ36" s="14"/>
      <c r="XK36" s="14"/>
      <c r="XL36" s="14"/>
      <c r="XM36" s="14"/>
      <c r="XN36" s="14"/>
      <c r="XO36" s="14"/>
      <c r="XP36" s="14"/>
      <c r="XQ36" s="14"/>
      <c r="XR36" s="14"/>
      <c r="XS36" s="14"/>
      <c r="XT36" s="14"/>
      <c r="XU36" s="14"/>
      <c r="XV36" s="14"/>
      <c r="XW36" s="14"/>
      <c r="XX36" s="14"/>
      <c r="XY36" s="14"/>
      <c r="XZ36" s="14"/>
      <c r="YA36" s="14"/>
      <c r="YB36" s="14"/>
      <c r="YC36" s="14"/>
      <c r="YD36" s="14"/>
      <c r="YE36" s="14"/>
      <c r="YF36" s="14"/>
      <c r="YG36" s="14"/>
      <c r="YH36" s="14"/>
      <c r="YI36" s="14"/>
      <c r="YJ36" s="14"/>
      <c r="YK36" s="14"/>
      <c r="YL36" s="14"/>
      <c r="YM36" s="14"/>
      <c r="YN36" s="14"/>
      <c r="YO36" s="14"/>
      <c r="YP36" s="14"/>
      <c r="YQ36" s="14"/>
      <c r="YR36" s="14"/>
      <c r="YS36" s="14"/>
      <c r="YT36" s="14"/>
      <c r="YU36" s="14"/>
      <c r="YV36" s="14"/>
      <c r="YW36" s="14"/>
      <c r="YX36" s="14"/>
      <c r="YY36" s="14"/>
      <c r="YZ36" s="14"/>
      <c r="ZA36" s="14"/>
      <c r="ZB36" s="14"/>
      <c r="ZC36" s="14"/>
      <c r="ZD36" s="14"/>
      <c r="ZE36" s="14"/>
      <c r="ZF36" s="14"/>
      <c r="ZG36" s="14"/>
      <c r="ZH36" s="14"/>
      <c r="ZI36" s="14"/>
      <c r="ZJ36" s="14"/>
      <c r="ZK36" s="14"/>
      <c r="ZL36" s="14"/>
      <c r="ZM36" s="14"/>
      <c r="ZN36" s="14"/>
      <c r="ZO36" s="14"/>
      <c r="ZP36" s="14"/>
      <c r="ZQ36" s="14"/>
      <c r="ZR36" s="14"/>
      <c r="ZS36" s="14"/>
      <c r="ZT36" s="14"/>
      <c r="ZU36" s="14"/>
      <c r="ZV36" s="14"/>
      <c r="ZW36" s="14"/>
      <c r="ZX36" s="14"/>
      <c r="ZY36" s="14"/>
      <c r="ZZ36" s="14"/>
      <c r="AAA36" s="14"/>
      <c r="AAB36" s="14"/>
      <c r="AAC36" s="14"/>
      <c r="AAD36" s="14"/>
      <c r="AAE36" s="14"/>
      <c r="AAF36" s="14"/>
      <c r="AAG36" s="14"/>
      <c r="AAH36" s="14"/>
      <c r="AAI36" s="14"/>
      <c r="AAJ36" s="14"/>
      <c r="AAK36" s="14"/>
      <c r="AAL36" s="14"/>
      <c r="AAM36" s="14"/>
      <c r="AAN36" s="14"/>
      <c r="AAO36" s="14"/>
      <c r="AAP36" s="14"/>
      <c r="AAQ36" s="14"/>
      <c r="AAR36" s="14"/>
      <c r="AAS36" s="14"/>
      <c r="AAT36" s="14"/>
      <c r="AAU36" s="14"/>
      <c r="AAV36" s="14"/>
      <c r="AAW36" s="14"/>
      <c r="AAX36" s="14"/>
      <c r="AAY36" s="14"/>
      <c r="AAZ36" s="14"/>
      <c r="ABA36" s="14"/>
      <c r="ABB36" s="14"/>
      <c r="ABC36" s="14"/>
      <c r="ABD36" s="14"/>
      <c r="ABE36" s="14"/>
      <c r="ABF36" s="14"/>
      <c r="ABG36" s="14"/>
      <c r="ABH36" s="14"/>
      <c r="ABI36" s="14"/>
      <c r="ABJ36" s="14"/>
      <c r="ABK36" s="14"/>
      <c r="ABL36" s="14"/>
      <c r="ABM36" s="14"/>
      <c r="ABN36" s="14"/>
      <c r="ABO36" s="14"/>
      <c r="ABP36" s="14"/>
      <c r="ABQ36" s="14"/>
      <c r="ABR36" s="14"/>
      <c r="ABS36" s="14"/>
      <c r="ABT36" s="14"/>
      <c r="ABU36" s="14"/>
      <c r="ABV36" s="14"/>
      <c r="ABW36" s="14"/>
      <c r="ABX36" s="14"/>
      <c r="ABY36" s="14"/>
      <c r="ABZ36" s="14"/>
      <c r="ACA36" s="14"/>
      <c r="ACB36" s="14"/>
      <c r="ACC36" s="14"/>
      <c r="ACD36" s="14"/>
      <c r="ACE36" s="14"/>
      <c r="ACF36" s="14"/>
      <c r="ACG36" s="14"/>
      <c r="ACH36" s="14"/>
      <c r="ACI36" s="14"/>
      <c r="ACJ36" s="14"/>
      <c r="ACK36" s="14"/>
      <c r="ACL36" s="14"/>
      <c r="ACM36" s="14"/>
      <c r="ACN36" s="14"/>
      <c r="ACO36" s="14"/>
      <c r="ACP36" s="14"/>
      <c r="ACQ36" s="14"/>
      <c r="ACR36" s="14"/>
      <c r="ACS36" s="14"/>
      <c r="ACT36" s="14"/>
      <c r="ACU36" s="14"/>
      <c r="ACV36" s="14"/>
      <c r="ACW36" s="14"/>
      <c r="ACX36" s="14"/>
      <c r="ACY36" s="14"/>
      <c r="ACZ36" s="14"/>
      <c r="ADA36" s="14"/>
      <c r="ADB36" s="14"/>
      <c r="ADC36" s="14"/>
      <c r="ADD36" s="14"/>
      <c r="ADE36" s="14"/>
      <c r="ADF36" s="14"/>
      <c r="ADG36" s="14"/>
      <c r="ADH36" s="14"/>
      <c r="ADI36" s="14"/>
      <c r="ADJ36" s="14"/>
      <c r="ADK36" s="14"/>
      <c r="ADL36" s="14"/>
      <c r="ADM36" s="14"/>
      <c r="ADN36" s="14"/>
      <c r="ADO36" s="14"/>
      <c r="ADP36" s="14"/>
      <c r="ADQ36" s="14"/>
      <c r="ADR36" s="14"/>
      <c r="ADS36" s="14"/>
      <c r="ADT36" s="14"/>
      <c r="ADU36" s="14"/>
      <c r="ADV36" s="14"/>
      <c r="ADW36" s="14"/>
      <c r="ADX36" s="14"/>
      <c r="ADY36" s="14"/>
      <c r="ADZ36" s="14"/>
      <c r="AEA36" s="14"/>
      <c r="AEB36" s="14"/>
      <c r="AEC36" s="14"/>
      <c r="AED36" s="14"/>
      <c r="AEE36" s="14"/>
      <c r="AEF36" s="14"/>
      <c r="AEG36" s="14"/>
      <c r="AEH36" s="14"/>
      <c r="AEI36" s="14"/>
      <c r="AEJ36" s="14"/>
      <c r="AEK36" s="14"/>
      <c r="AEL36" s="14"/>
      <c r="AEM36" s="14"/>
      <c r="AEN36" s="14"/>
      <c r="AEO36" s="14"/>
      <c r="AEP36" s="14"/>
      <c r="AEQ36" s="14"/>
      <c r="AER36" s="14"/>
      <c r="AES36" s="14"/>
      <c r="AET36" s="14"/>
      <c r="AEU36" s="14"/>
      <c r="AEV36" s="14"/>
      <c r="AEW36" s="14"/>
      <c r="AEX36" s="14"/>
      <c r="AEY36" s="14"/>
      <c r="AEZ36" s="14"/>
      <c r="AFA36" s="14"/>
      <c r="AFB36" s="14"/>
      <c r="AFC36" s="14"/>
      <c r="AFD36" s="14"/>
      <c r="AFE36" s="14"/>
      <c r="AFF36" s="14"/>
      <c r="AFG36" s="14"/>
      <c r="AFH36" s="14"/>
      <c r="AFI36" s="14"/>
      <c r="AFJ36" s="14"/>
      <c r="AFK36" s="14"/>
      <c r="AFL36" s="14"/>
      <c r="AFM36" s="14"/>
      <c r="AFN36" s="14"/>
      <c r="AFO36" s="14"/>
      <c r="AFP36" s="14"/>
      <c r="AFQ36" s="14"/>
      <c r="AFR36" s="14"/>
      <c r="AFS36" s="14"/>
      <c r="AFT36" s="14"/>
      <c r="AFU36" s="14"/>
      <c r="AFV36" s="14"/>
      <c r="AFW36" s="14"/>
      <c r="AFX36" s="14"/>
      <c r="AFY36" s="14"/>
      <c r="AFZ36" s="14"/>
      <c r="AGA36" s="14"/>
      <c r="AGB36" s="14"/>
      <c r="AGC36" s="14"/>
      <c r="AGD36" s="14"/>
      <c r="AGE36" s="14"/>
      <c r="AGF36" s="14"/>
      <c r="AGG36" s="14"/>
      <c r="AGH36" s="14"/>
      <c r="AGI36" s="14"/>
      <c r="AGJ36" s="14"/>
      <c r="AGK36" s="14"/>
      <c r="AGL36" s="14"/>
      <c r="AGM36" s="14"/>
      <c r="AGN36" s="14"/>
      <c r="AGO36" s="14"/>
      <c r="AGP36" s="14"/>
      <c r="AGQ36" s="14"/>
      <c r="AGR36" s="14"/>
      <c r="AGS36" s="14"/>
      <c r="AGT36" s="14"/>
      <c r="AGU36" s="14"/>
      <c r="AGV36" s="14"/>
      <c r="AGW36" s="14"/>
      <c r="AGX36" s="14"/>
      <c r="AGY36" s="14"/>
      <c r="AGZ36" s="14"/>
      <c r="AHA36" s="14"/>
      <c r="AHB36" s="14"/>
      <c r="AHC36" s="14"/>
      <c r="AHD36" s="14"/>
      <c r="AHE36" s="14"/>
      <c r="AHF36" s="14"/>
      <c r="AHG36" s="14"/>
      <c r="AHH36" s="14"/>
      <c r="AHI36" s="14"/>
      <c r="AHJ36" s="14"/>
      <c r="AHK36" s="14"/>
      <c r="AHL36" s="14"/>
      <c r="AHM36" s="14"/>
      <c r="AHN36" s="14"/>
      <c r="AHO36" s="14"/>
      <c r="AHP36" s="14"/>
      <c r="AHQ36" s="14"/>
      <c r="AHR36" s="14"/>
      <c r="AHS36" s="14"/>
      <c r="AHT36" s="14"/>
      <c r="AHU36" s="14"/>
      <c r="AHV36" s="14"/>
      <c r="AHW36" s="14"/>
      <c r="AHX36" s="14"/>
      <c r="AHY36" s="14"/>
      <c r="AHZ36" s="14"/>
      <c r="AIA36" s="14"/>
      <c r="AIB36" s="14"/>
      <c r="AIC36" s="14"/>
      <c r="AID36" s="14"/>
      <c r="AIE36" s="14"/>
      <c r="AIF36" s="14"/>
      <c r="AIG36" s="14"/>
      <c r="AIH36" s="14"/>
      <c r="AII36" s="14"/>
      <c r="AIJ36" s="14"/>
      <c r="AIK36" s="14"/>
      <c r="AIL36" s="14"/>
      <c r="AIM36" s="14"/>
      <c r="AIN36" s="14"/>
      <c r="AIO36" s="14"/>
      <c r="AIP36" s="14"/>
      <c r="AIQ36" s="14"/>
      <c r="AIR36" s="14"/>
      <c r="AIS36" s="14"/>
      <c r="AIT36" s="14"/>
      <c r="AIU36" s="14"/>
      <c r="AIV36" s="14"/>
      <c r="AIW36" s="14"/>
      <c r="AIX36" s="14"/>
      <c r="AIY36" s="14"/>
      <c r="AIZ36" s="14"/>
      <c r="AJA36" s="14"/>
      <c r="AJB36" s="14"/>
      <c r="AJC36" s="14"/>
      <c r="AJD36" s="14"/>
      <c r="AJE36" s="14"/>
      <c r="AJF36" s="14"/>
      <c r="AJG36" s="14"/>
      <c r="AJH36" s="14"/>
      <c r="AJI36" s="14"/>
      <c r="AJJ36" s="14"/>
      <c r="AJK36" s="14"/>
      <c r="AJL36" s="14"/>
      <c r="AJM36" s="14"/>
      <c r="AJN36" s="14"/>
      <c r="AJO36" s="14"/>
      <c r="AJP36" s="14"/>
      <c r="AJQ36" s="14"/>
      <c r="AJR36" s="14"/>
      <c r="AJS36" s="14"/>
      <c r="AJT36" s="14"/>
      <c r="AJU36" s="14"/>
      <c r="AJV36" s="14"/>
      <c r="AJW36" s="14"/>
      <c r="AJX36" s="14"/>
      <c r="AJY36" s="14"/>
      <c r="AJZ36" s="14"/>
      <c r="AKA36" s="14"/>
      <c r="AKB36" s="14"/>
      <c r="AKC36" s="14"/>
      <c r="AKD36" s="14"/>
      <c r="AKE36" s="14"/>
      <c r="AKF36" s="14"/>
      <c r="AKG36" s="14"/>
      <c r="AKH36" s="14"/>
      <c r="AKI36" s="14"/>
      <c r="AKJ36" s="14"/>
      <c r="AKK36" s="14"/>
      <c r="AKL36" s="14"/>
      <c r="AKM36" s="14"/>
      <c r="AKN36" s="14"/>
      <c r="AKO36" s="14"/>
      <c r="AKP36" s="14"/>
      <c r="AKQ36" s="14"/>
      <c r="AKR36" s="14"/>
      <c r="AKS36" s="14"/>
      <c r="AKT36" s="14"/>
      <c r="AKU36" s="14"/>
      <c r="AKV36" s="14"/>
      <c r="AKW36" s="14"/>
      <c r="AKX36" s="14"/>
      <c r="AKY36" s="14"/>
      <c r="AKZ36" s="14"/>
      <c r="ALA36" s="14"/>
      <c r="ALB36" s="14"/>
      <c r="ALC36" s="14"/>
      <c r="ALD36" s="14"/>
      <c r="ALE36" s="14"/>
      <c r="ALF36" s="14"/>
      <c r="ALG36" s="14"/>
      <c r="ALH36" s="14"/>
      <c r="ALI36" s="14"/>
      <c r="ALJ36" s="14"/>
      <c r="ALK36" s="14"/>
      <c r="ALL36" s="14"/>
      <c r="ALM36" s="14"/>
      <c r="ALN36" s="14"/>
      <c r="ALO36" s="14"/>
      <c r="ALP36" s="14"/>
      <c r="ALQ36" s="14"/>
      <c r="ALR36" s="14"/>
      <c r="ALS36" s="14"/>
      <c r="ALT36" s="14"/>
      <c r="ALU36" s="14"/>
      <c r="ALV36" s="14"/>
      <c r="ALW36" s="14"/>
      <c r="ALX36" s="14"/>
      <c r="ALY36" s="14"/>
      <c r="ALZ36" s="14"/>
      <c r="AMA36" s="14"/>
      <c r="AMB36" s="14"/>
      <c r="AMC36" s="14"/>
      <c r="AMD36" s="14"/>
      <c r="AME36" s="14"/>
      <c r="AMF36" s="14"/>
      <c r="AMG36" s="14"/>
    </row>
    <row r="37" spans="1:1021" s="15" customFormat="1" ht="18.75" customHeight="1" x14ac:dyDescent="0.2">
      <c r="A37" s="24" t="s">
        <v>64</v>
      </c>
      <c r="B37" s="33" t="s">
        <v>65</v>
      </c>
      <c r="C37" s="43">
        <f>C38</f>
        <v>86629.05</v>
      </c>
      <c r="D37" s="43">
        <f>D38</f>
        <v>86629.05</v>
      </c>
      <c r="E37" s="45">
        <f t="shared" si="0"/>
        <v>100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  <c r="IW37" s="14"/>
      <c r="IX37" s="14"/>
      <c r="IY37" s="14"/>
      <c r="IZ37" s="14"/>
      <c r="JA37" s="14"/>
      <c r="JB37" s="14"/>
      <c r="JC37" s="14"/>
      <c r="JD37" s="14"/>
      <c r="JE37" s="14"/>
      <c r="JF37" s="14"/>
      <c r="JG37" s="14"/>
      <c r="JH37" s="14"/>
      <c r="JI37" s="14"/>
      <c r="JJ37" s="14"/>
      <c r="JK37" s="14"/>
      <c r="JL37" s="14"/>
      <c r="JM37" s="14"/>
      <c r="JN37" s="14"/>
      <c r="JO37" s="14"/>
      <c r="JP37" s="14"/>
      <c r="JQ37" s="14"/>
      <c r="JR37" s="14"/>
      <c r="JS37" s="14"/>
      <c r="JT37" s="14"/>
      <c r="JU37" s="14"/>
      <c r="JV37" s="14"/>
      <c r="JW37" s="14"/>
      <c r="JX37" s="14"/>
      <c r="JY37" s="14"/>
      <c r="JZ37" s="14"/>
      <c r="KA37" s="14"/>
      <c r="KB37" s="14"/>
      <c r="KC37" s="14"/>
      <c r="KD37" s="14"/>
      <c r="KE37" s="14"/>
      <c r="KF37" s="14"/>
      <c r="KG37" s="14"/>
      <c r="KH37" s="14"/>
      <c r="KI37" s="14"/>
      <c r="KJ37" s="14"/>
      <c r="KK37" s="14"/>
      <c r="KL37" s="14"/>
      <c r="KM37" s="14"/>
      <c r="KN37" s="14"/>
      <c r="KO37" s="14"/>
      <c r="KP37" s="14"/>
      <c r="KQ37" s="14"/>
      <c r="KR37" s="14"/>
      <c r="KS37" s="14"/>
      <c r="KT37" s="14"/>
      <c r="KU37" s="14"/>
      <c r="KV37" s="14"/>
      <c r="KW37" s="14"/>
      <c r="KX37" s="14"/>
      <c r="KY37" s="14"/>
      <c r="KZ37" s="14"/>
      <c r="LA37" s="14"/>
      <c r="LB37" s="14"/>
      <c r="LC37" s="14"/>
      <c r="LD37" s="14"/>
      <c r="LE37" s="14"/>
      <c r="LF37" s="14"/>
      <c r="LG37" s="14"/>
      <c r="LH37" s="14"/>
      <c r="LI37" s="14"/>
      <c r="LJ37" s="14"/>
      <c r="LK37" s="14"/>
      <c r="LL37" s="14"/>
      <c r="LM37" s="14"/>
      <c r="LN37" s="14"/>
      <c r="LO37" s="14"/>
      <c r="LP37" s="14"/>
      <c r="LQ37" s="14"/>
      <c r="LR37" s="14"/>
      <c r="LS37" s="14"/>
      <c r="LT37" s="14"/>
      <c r="LU37" s="14"/>
      <c r="LV37" s="14"/>
      <c r="LW37" s="14"/>
      <c r="LX37" s="14"/>
      <c r="LY37" s="14"/>
      <c r="LZ37" s="14"/>
      <c r="MA37" s="14"/>
      <c r="MB37" s="14"/>
      <c r="MC37" s="14"/>
      <c r="MD37" s="14"/>
      <c r="ME37" s="14"/>
      <c r="MF37" s="14"/>
      <c r="MG37" s="14"/>
      <c r="MH37" s="14"/>
      <c r="MI37" s="14"/>
      <c r="MJ37" s="14"/>
      <c r="MK37" s="14"/>
      <c r="ML37" s="14"/>
      <c r="MM37" s="14"/>
      <c r="MN37" s="14"/>
      <c r="MO37" s="14"/>
      <c r="MP37" s="14"/>
      <c r="MQ37" s="14"/>
      <c r="MR37" s="14"/>
      <c r="MS37" s="14"/>
      <c r="MT37" s="14"/>
      <c r="MU37" s="14"/>
      <c r="MV37" s="14"/>
      <c r="MW37" s="14"/>
      <c r="MX37" s="14"/>
      <c r="MY37" s="14"/>
      <c r="MZ37" s="14"/>
      <c r="NA37" s="14"/>
      <c r="NB37" s="14"/>
      <c r="NC37" s="14"/>
      <c r="ND37" s="14"/>
      <c r="NE37" s="14"/>
      <c r="NF37" s="14"/>
      <c r="NG37" s="14"/>
      <c r="NH37" s="14"/>
      <c r="NI37" s="14"/>
      <c r="NJ37" s="14"/>
      <c r="NK37" s="14"/>
      <c r="NL37" s="14"/>
      <c r="NM37" s="14"/>
      <c r="NN37" s="14"/>
      <c r="NO37" s="14"/>
      <c r="NP37" s="14"/>
      <c r="NQ37" s="14"/>
      <c r="NR37" s="14"/>
      <c r="NS37" s="14"/>
      <c r="NT37" s="14"/>
      <c r="NU37" s="14"/>
      <c r="NV37" s="14"/>
      <c r="NW37" s="14"/>
      <c r="NX37" s="14"/>
      <c r="NY37" s="14"/>
      <c r="NZ37" s="14"/>
      <c r="OA37" s="14"/>
      <c r="OB37" s="14"/>
      <c r="OC37" s="14"/>
      <c r="OD37" s="14"/>
      <c r="OE37" s="14"/>
      <c r="OF37" s="14"/>
      <c r="OG37" s="14"/>
      <c r="OH37" s="14"/>
      <c r="OI37" s="14"/>
      <c r="OJ37" s="14"/>
      <c r="OK37" s="14"/>
      <c r="OL37" s="14"/>
      <c r="OM37" s="14"/>
      <c r="ON37" s="14"/>
      <c r="OO37" s="14"/>
      <c r="OP37" s="14"/>
      <c r="OQ37" s="14"/>
      <c r="OR37" s="14"/>
      <c r="OS37" s="14"/>
      <c r="OT37" s="14"/>
      <c r="OU37" s="14"/>
      <c r="OV37" s="14"/>
      <c r="OW37" s="14"/>
      <c r="OX37" s="14"/>
      <c r="OY37" s="14"/>
      <c r="OZ37" s="14"/>
      <c r="PA37" s="14"/>
      <c r="PB37" s="14"/>
      <c r="PC37" s="14"/>
      <c r="PD37" s="14"/>
      <c r="PE37" s="14"/>
      <c r="PF37" s="14"/>
      <c r="PG37" s="14"/>
      <c r="PH37" s="14"/>
      <c r="PI37" s="14"/>
      <c r="PJ37" s="14"/>
      <c r="PK37" s="14"/>
      <c r="PL37" s="14"/>
      <c r="PM37" s="14"/>
      <c r="PN37" s="14"/>
      <c r="PO37" s="14"/>
      <c r="PP37" s="14"/>
      <c r="PQ37" s="14"/>
      <c r="PR37" s="14"/>
      <c r="PS37" s="14"/>
      <c r="PT37" s="14"/>
      <c r="PU37" s="14"/>
      <c r="PV37" s="14"/>
      <c r="PW37" s="14"/>
      <c r="PX37" s="14"/>
      <c r="PY37" s="14"/>
      <c r="PZ37" s="14"/>
      <c r="QA37" s="14"/>
      <c r="QB37" s="14"/>
      <c r="QC37" s="14"/>
      <c r="QD37" s="14"/>
      <c r="QE37" s="14"/>
      <c r="QF37" s="14"/>
      <c r="QG37" s="14"/>
      <c r="QH37" s="14"/>
      <c r="QI37" s="14"/>
      <c r="QJ37" s="14"/>
      <c r="QK37" s="14"/>
      <c r="QL37" s="14"/>
      <c r="QM37" s="14"/>
      <c r="QN37" s="14"/>
      <c r="QO37" s="14"/>
      <c r="QP37" s="14"/>
      <c r="QQ37" s="14"/>
      <c r="QR37" s="14"/>
      <c r="QS37" s="14"/>
      <c r="QT37" s="14"/>
      <c r="QU37" s="14"/>
      <c r="QV37" s="14"/>
      <c r="QW37" s="14"/>
      <c r="QX37" s="14"/>
      <c r="QY37" s="14"/>
      <c r="QZ37" s="14"/>
      <c r="RA37" s="14"/>
      <c r="RB37" s="14"/>
      <c r="RC37" s="14"/>
      <c r="RD37" s="14"/>
      <c r="RE37" s="14"/>
      <c r="RF37" s="14"/>
      <c r="RG37" s="14"/>
      <c r="RH37" s="14"/>
      <c r="RI37" s="14"/>
      <c r="RJ37" s="14"/>
      <c r="RK37" s="14"/>
      <c r="RL37" s="14"/>
      <c r="RM37" s="14"/>
      <c r="RN37" s="14"/>
      <c r="RO37" s="14"/>
      <c r="RP37" s="14"/>
      <c r="RQ37" s="14"/>
      <c r="RR37" s="14"/>
      <c r="RS37" s="14"/>
      <c r="RT37" s="14"/>
      <c r="RU37" s="14"/>
      <c r="RV37" s="14"/>
      <c r="RW37" s="14"/>
      <c r="RX37" s="14"/>
      <c r="RY37" s="14"/>
      <c r="RZ37" s="14"/>
      <c r="SA37" s="14"/>
      <c r="SB37" s="14"/>
      <c r="SC37" s="14"/>
      <c r="SD37" s="14"/>
      <c r="SE37" s="14"/>
      <c r="SF37" s="14"/>
      <c r="SG37" s="14"/>
      <c r="SH37" s="14"/>
      <c r="SI37" s="14"/>
      <c r="SJ37" s="14"/>
      <c r="SK37" s="14"/>
      <c r="SL37" s="14"/>
      <c r="SM37" s="14"/>
      <c r="SN37" s="14"/>
      <c r="SO37" s="14"/>
      <c r="SP37" s="14"/>
      <c r="SQ37" s="14"/>
      <c r="SR37" s="14"/>
      <c r="SS37" s="14"/>
      <c r="ST37" s="14"/>
      <c r="SU37" s="14"/>
      <c r="SV37" s="14"/>
      <c r="SW37" s="14"/>
      <c r="SX37" s="14"/>
      <c r="SY37" s="14"/>
      <c r="SZ37" s="14"/>
      <c r="TA37" s="14"/>
      <c r="TB37" s="14"/>
      <c r="TC37" s="14"/>
      <c r="TD37" s="14"/>
      <c r="TE37" s="14"/>
      <c r="TF37" s="14"/>
      <c r="TG37" s="14"/>
      <c r="TH37" s="14"/>
      <c r="TI37" s="14"/>
      <c r="TJ37" s="14"/>
      <c r="TK37" s="14"/>
      <c r="TL37" s="14"/>
      <c r="TM37" s="14"/>
      <c r="TN37" s="14"/>
      <c r="TO37" s="14"/>
      <c r="TP37" s="14"/>
      <c r="TQ37" s="14"/>
      <c r="TR37" s="14"/>
      <c r="TS37" s="14"/>
      <c r="TT37" s="14"/>
      <c r="TU37" s="14"/>
      <c r="TV37" s="14"/>
      <c r="TW37" s="14"/>
      <c r="TX37" s="14"/>
      <c r="TY37" s="14"/>
      <c r="TZ37" s="14"/>
      <c r="UA37" s="14"/>
      <c r="UB37" s="14"/>
      <c r="UC37" s="14"/>
      <c r="UD37" s="14"/>
      <c r="UE37" s="14"/>
      <c r="UF37" s="14"/>
      <c r="UG37" s="14"/>
      <c r="UH37" s="14"/>
      <c r="UI37" s="14"/>
      <c r="UJ37" s="14"/>
      <c r="UK37" s="14"/>
      <c r="UL37" s="14"/>
      <c r="UM37" s="14"/>
      <c r="UN37" s="14"/>
      <c r="UO37" s="14"/>
      <c r="UP37" s="14"/>
      <c r="UQ37" s="14"/>
      <c r="UR37" s="14"/>
      <c r="US37" s="14"/>
      <c r="UT37" s="14"/>
      <c r="UU37" s="14"/>
      <c r="UV37" s="14"/>
      <c r="UW37" s="14"/>
      <c r="UX37" s="14"/>
      <c r="UY37" s="14"/>
      <c r="UZ37" s="14"/>
      <c r="VA37" s="14"/>
      <c r="VB37" s="14"/>
      <c r="VC37" s="14"/>
      <c r="VD37" s="14"/>
      <c r="VE37" s="14"/>
      <c r="VF37" s="14"/>
      <c r="VG37" s="14"/>
      <c r="VH37" s="14"/>
      <c r="VI37" s="14"/>
      <c r="VJ37" s="14"/>
      <c r="VK37" s="14"/>
      <c r="VL37" s="14"/>
      <c r="VM37" s="14"/>
      <c r="VN37" s="14"/>
      <c r="VO37" s="14"/>
      <c r="VP37" s="14"/>
      <c r="VQ37" s="14"/>
      <c r="VR37" s="14"/>
      <c r="VS37" s="14"/>
      <c r="VT37" s="14"/>
      <c r="VU37" s="14"/>
      <c r="VV37" s="14"/>
      <c r="VW37" s="14"/>
      <c r="VX37" s="14"/>
      <c r="VY37" s="14"/>
      <c r="VZ37" s="14"/>
      <c r="WA37" s="14"/>
      <c r="WB37" s="14"/>
      <c r="WC37" s="14"/>
      <c r="WD37" s="14"/>
      <c r="WE37" s="14"/>
      <c r="WF37" s="14"/>
      <c r="WG37" s="14"/>
      <c r="WH37" s="14"/>
      <c r="WI37" s="14"/>
      <c r="WJ37" s="14"/>
      <c r="WK37" s="14"/>
      <c r="WL37" s="14"/>
      <c r="WM37" s="14"/>
      <c r="WN37" s="14"/>
      <c r="WO37" s="14"/>
      <c r="WP37" s="14"/>
      <c r="WQ37" s="14"/>
      <c r="WR37" s="14"/>
      <c r="WS37" s="14"/>
      <c r="WT37" s="14"/>
      <c r="WU37" s="14"/>
      <c r="WV37" s="14"/>
      <c r="WW37" s="14"/>
      <c r="WX37" s="14"/>
      <c r="WY37" s="14"/>
      <c r="WZ37" s="14"/>
      <c r="XA37" s="14"/>
      <c r="XB37" s="14"/>
      <c r="XC37" s="14"/>
      <c r="XD37" s="14"/>
      <c r="XE37" s="14"/>
      <c r="XF37" s="14"/>
      <c r="XG37" s="14"/>
      <c r="XH37" s="14"/>
      <c r="XI37" s="14"/>
      <c r="XJ37" s="14"/>
      <c r="XK37" s="14"/>
      <c r="XL37" s="14"/>
      <c r="XM37" s="14"/>
      <c r="XN37" s="14"/>
      <c r="XO37" s="14"/>
      <c r="XP37" s="14"/>
      <c r="XQ37" s="14"/>
      <c r="XR37" s="14"/>
      <c r="XS37" s="14"/>
      <c r="XT37" s="14"/>
      <c r="XU37" s="14"/>
      <c r="XV37" s="14"/>
      <c r="XW37" s="14"/>
      <c r="XX37" s="14"/>
      <c r="XY37" s="14"/>
      <c r="XZ37" s="14"/>
      <c r="YA37" s="14"/>
      <c r="YB37" s="14"/>
      <c r="YC37" s="14"/>
      <c r="YD37" s="14"/>
      <c r="YE37" s="14"/>
      <c r="YF37" s="14"/>
      <c r="YG37" s="14"/>
      <c r="YH37" s="14"/>
      <c r="YI37" s="14"/>
      <c r="YJ37" s="14"/>
      <c r="YK37" s="14"/>
      <c r="YL37" s="14"/>
      <c r="YM37" s="14"/>
      <c r="YN37" s="14"/>
      <c r="YO37" s="14"/>
      <c r="YP37" s="14"/>
      <c r="YQ37" s="14"/>
      <c r="YR37" s="14"/>
      <c r="YS37" s="14"/>
      <c r="YT37" s="14"/>
      <c r="YU37" s="14"/>
      <c r="YV37" s="14"/>
      <c r="YW37" s="14"/>
      <c r="YX37" s="14"/>
      <c r="YY37" s="14"/>
      <c r="YZ37" s="14"/>
      <c r="ZA37" s="14"/>
      <c r="ZB37" s="14"/>
      <c r="ZC37" s="14"/>
      <c r="ZD37" s="14"/>
      <c r="ZE37" s="14"/>
      <c r="ZF37" s="14"/>
      <c r="ZG37" s="14"/>
      <c r="ZH37" s="14"/>
      <c r="ZI37" s="14"/>
      <c r="ZJ37" s="14"/>
      <c r="ZK37" s="14"/>
      <c r="ZL37" s="14"/>
      <c r="ZM37" s="14"/>
      <c r="ZN37" s="14"/>
      <c r="ZO37" s="14"/>
      <c r="ZP37" s="14"/>
      <c r="ZQ37" s="14"/>
      <c r="ZR37" s="14"/>
      <c r="ZS37" s="14"/>
      <c r="ZT37" s="14"/>
      <c r="ZU37" s="14"/>
      <c r="ZV37" s="14"/>
      <c r="ZW37" s="14"/>
      <c r="ZX37" s="14"/>
      <c r="ZY37" s="14"/>
      <c r="ZZ37" s="14"/>
      <c r="AAA37" s="14"/>
      <c r="AAB37" s="14"/>
      <c r="AAC37" s="14"/>
      <c r="AAD37" s="14"/>
      <c r="AAE37" s="14"/>
      <c r="AAF37" s="14"/>
      <c r="AAG37" s="14"/>
      <c r="AAH37" s="14"/>
      <c r="AAI37" s="14"/>
      <c r="AAJ37" s="14"/>
      <c r="AAK37" s="14"/>
      <c r="AAL37" s="14"/>
      <c r="AAM37" s="14"/>
      <c r="AAN37" s="14"/>
      <c r="AAO37" s="14"/>
      <c r="AAP37" s="14"/>
      <c r="AAQ37" s="14"/>
      <c r="AAR37" s="14"/>
      <c r="AAS37" s="14"/>
      <c r="AAT37" s="14"/>
      <c r="AAU37" s="14"/>
      <c r="AAV37" s="14"/>
      <c r="AAW37" s="14"/>
      <c r="AAX37" s="14"/>
      <c r="AAY37" s="14"/>
      <c r="AAZ37" s="14"/>
      <c r="ABA37" s="14"/>
      <c r="ABB37" s="14"/>
      <c r="ABC37" s="14"/>
      <c r="ABD37" s="14"/>
      <c r="ABE37" s="14"/>
      <c r="ABF37" s="14"/>
      <c r="ABG37" s="14"/>
      <c r="ABH37" s="14"/>
      <c r="ABI37" s="14"/>
      <c r="ABJ37" s="14"/>
      <c r="ABK37" s="14"/>
      <c r="ABL37" s="14"/>
      <c r="ABM37" s="14"/>
      <c r="ABN37" s="14"/>
      <c r="ABO37" s="14"/>
      <c r="ABP37" s="14"/>
      <c r="ABQ37" s="14"/>
      <c r="ABR37" s="14"/>
      <c r="ABS37" s="14"/>
      <c r="ABT37" s="14"/>
      <c r="ABU37" s="14"/>
      <c r="ABV37" s="14"/>
      <c r="ABW37" s="14"/>
      <c r="ABX37" s="14"/>
      <c r="ABY37" s="14"/>
      <c r="ABZ37" s="14"/>
      <c r="ACA37" s="14"/>
      <c r="ACB37" s="14"/>
      <c r="ACC37" s="14"/>
      <c r="ACD37" s="14"/>
      <c r="ACE37" s="14"/>
      <c r="ACF37" s="14"/>
      <c r="ACG37" s="14"/>
      <c r="ACH37" s="14"/>
      <c r="ACI37" s="14"/>
      <c r="ACJ37" s="14"/>
      <c r="ACK37" s="14"/>
      <c r="ACL37" s="14"/>
      <c r="ACM37" s="14"/>
      <c r="ACN37" s="14"/>
      <c r="ACO37" s="14"/>
      <c r="ACP37" s="14"/>
      <c r="ACQ37" s="14"/>
      <c r="ACR37" s="14"/>
      <c r="ACS37" s="14"/>
      <c r="ACT37" s="14"/>
      <c r="ACU37" s="14"/>
      <c r="ACV37" s="14"/>
      <c r="ACW37" s="14"/>
      <c r="ACX37" s="14"/>
      <c r="ACY37" s="14"/>
      <c r="ACZ37" s="14"/>
      <c r="ADA37" s="14"/>
      <c r="ADB37" s="14"/>
      <c r="ADC37" s="14"/>
      <c r="ADD37" s="14"/>
      <c r="ADE37" s="14"/>
      <c r="ADF37" s="14"/>
      <c r="ADG37" s="14"/>
      <c r="ADH37" s="14"/>
      <c r="ADI37" s="14"/>
      <c r="ADJ37" s="14"/>
      <c r="ADK37" s="14"/>
      <c r="ADL37" s="14"/>
      <c r="ADM37" s="14"/>
      <c r="ADN37" s="14"/>
      <c r="ADO37" s="14"/>
      <c r="ADP37" s="14"/>
      <c r="ADQ37" s="14"/>
      <c r="ADR37" s="14"/>
      <c r="ADS37" s="14"/>
      <c r="ADT37" s="14"/>
      <c r="ADU37" s="14"/>
      <c r="ADV37" s="14"/>
      <c r="ADW37" s="14"/>
      <c r="ADX37" s="14"/>
      <c r="ADY37" s="14"/>
      <c r="ADZ37" s="14"/>
      <c r="AEA37" s="14"/>
      <c r="AEB37" s="14"/>
      <c r="AEC37" s="14"/>
      <c r="AED37" s="14"/>
      <c r="AEE37" s="14"/>
      <c r="AEF37" s="14"/>
      <c r="AEG37" s="14"/>
      <c r="AEH37" s="14"/>
      <c r="AEI37" s="14"/>
      <c r="AEJ37" s="14"/>
      <c r="AEK37" s="14"/>
      <c r="AEL37" s="14"/>
      <c r="AEM37" s="14"/>
      <c r="AEN37" s="14"/>
      <c r="AEO37" s="14"/>
      <c r="AEP37" s="14"/>
      <c r="AEQ37" s="14"/>
      <c r="AER37" s="14"/>
      <c r="AES37" s="14"/>
      <c r="AET37" s="14"/>
      <c r="AEU37" s="14"/>
      <c r="AEV37" s="14"/>
      <c r="AEW37" s="14"/>
      <c r="AEX37" s="14"/>
      <c r="AEY37" s="14"/>
      <c r="AEZ37" s="14"/>
      <c r="AFA37" s="14"/>
      <c r="AFB37" s="14"/>
      <c r="AFC37" s="14"/>
      <c r="AFD37" s="14"/>
      <c r="AFE37" s="14"/>
      <c r="AFF37" s="14"/>
      <c r="AFG37" s="14"/>
      <c r="AFH37" s="14"/>
      <c r="AFI37" s="14"/>
      <c r="AFJ37" s="14"/>
      <c r="AFK37" s="14"/>
      <c r="AFL37" s="14"/>
      <c r="AFM37" s="14"/>
      <c r="AFN37" s="14"/>
      <c r="AFO37" s="14"/>
      <c r="AFP37" s="14"/>
      <c r="AFQ37" s="14"/>
      <c r="AFR37" s="14"/>
      <c r="AFS37" s="14"/>
      <c r="AFT37" s="14"/>
      <c r="AFU37" s="14"/>
      <c r="AFV37" s="14"/>
      <c r="AFW37" s="14"/>
      <c r="AFX37" s="14"/>
      <c r="AFY37" s="14"/>
      <c r="AFZ37" s="14"/>
      <c r="AGA37" s="14"/>
      <c r="AGB37" s="14"/>
      <c r="AGC37" s="14"/>
      <c r="AGD37" s="14"/>
      <c r="AGE37" s="14"/>
      <c r="AGF37" s="14"/>
      <c r="AGG37" s="14"/>
      <c r="AGH37" s="14"/>
      <c r="AGI37" s="14"/>
      <c r="AGJ37" s="14"/>
      <c r="AGK37" s="14"/>
      <c r="AGL37" s="14"/>
      <c r="AGM37" s="14"/>
      <c r="AGN37" s="14"/>
      <c r="AGO37" s="14"/>
      <c r="AGP37" s="14"/>
      <c r="AGQ37" s="14"/>
      <c r="AGR37" s="14"/>
      <c r="AGS37" s="14"/>
      <c r="AGT37" s="14"/>
      <c r="AGU37" s="14"/>
      <c r="AGV37" s="14"/>
      <c r="AGW37" s="14"/>
      <c r="AGX37" s="14"/>
      <c r="AGY37" s="14"/>
      <c r="AGZ37" s="14"/>
      <c r="AHA37" s="14"/>
      <c r="AHB37" s="14"/>
      <c r="AHC37" s="14"/>
      <c r="AHD37" s="14"/>
      <c r="AHE37" s="14"/>
      <c r="AHF37" s="14"/>
      <c r="AHG37" s="14"/>
      <c r="AHH37" s="14"/>
      <c r="AHI37" s="14"/>
      <c r="AHJ37" s="14"/>
      <c r="AHK37" s="14"/>
      <c r="AHL37" s="14"/>
      <c r="AHM37" s="14"/>
      <c r="AHN37" s="14"/>
      <c r="AHO37" s="14"/>
      <c r="AHP37" s="14"/>
      <c r="AHQ37" s="14"/>
      <c r="AHR37" s="14"/>
      <c r="AHS37" s="14"/>
      <c r="AHT37" s="14"/>
      <c r="AHU37" s="14"/>
      <c r="AHV37" s="14"/>
      <c r="AHW37" s="14"/>
      <c r="AHX37" s="14"/>
      <c r="AHY37" s="14"/>
      <c r="AHZ37" s="14"/>
      <c r="AIA37" s="14"/>
      <c r="AIB37" s="14"/>
      <c r="AIC37" s="14"/>
      <c r="AID37" s="14"/>
      <c r="AIE37" s="14"/>
      <c r="AIF37" s="14"/>
      <c r="AIG37" s="14"/>
      <c r="AIH37" s="14"/>
      <c r="AII37" s="14"/>
      <c r="AIJ37" s="14"/>
      <c r="AIK37" s="14"/>
      <c r="AIL37" s="14"/>
      <c r="AIM37" s="14"/>
      <c r="AIN37" s="14"/>
      <c r="AIO37" s="14"/>
      <c r="AIP37" s="14"/>
      <c r="AIQ37" s="14"/>
      <c r="AIR37" s="14"/>
      <c r="AIS37" s="14"/>
      <c r="AIT37" s="14"/>
      <c r="AIU37" s="14"/>
      <c r="AIV37" s="14"/>
      <c r="AIW37" s="14"/>
      <c r="AIX37" s="14"/>
      <c r="AIY37" s="14"/>
      <c r="AIZ37" s="14"/>
      <c r="AJA37" s="14"/>
      <c r="AJB37" s="14"/>
      <c r="AJC37" s="14"/>
      <c r="AJD37" s="14"/>
      <c r="AJE37" s="14"/>
      <c r="AJF37" s="14"/>
      <c r="AJG37" s="14"/>
      <c r="AJH37" s="14"/>
      <c r="AJI37" s="14"/>
      <c r="AJJ37" s="14"/>
      <c r="AJK37" s="14"/>
      <c r="AJL37" s="14"/>
      <c r="AJM37" s="14"/>
      <c r="AJN37" s="14"/>
      <c r="AJO37" s="14"/>
      <c r="AJP37" s="14"/>
      <c r="AJQ37" s="14"/>
      <c r="AJR37" s="14"/>
      <c r="AJS37" s="14"/>
      <c r="AJT37" s="14"/>
      <c r="AJU37" s="14"/>
      <c r="AJV37" s="14"/>
      <c r="AJW37" s="14"/>
      <c r="AJX37" s="14"/>
      <c r="AJY37" s="14"/>
      <c r="AJZ37" s="14"/>
      <c r="AKA37" s="14"/>
      <c r="AKB37" s="14"/>
      <c r="AKC37" s="14"/>
      <c r="AKD37" s="14"/>
      <c r="AKE37" s="14"/>
      <c r="AKF37" s="14"/>
      <c r="AKG37" s="14"/>
      <c r="AKH37" s="14"/>
      <c r="AKI37" s="14"/>
      <c r="AKJ37" s="14"/>
      <c r="AKK37" s="14"/>
      <c r="AKL37" s="14"/>
      <c r="AKM37" s="14"/>
      <c r="AKN37" s="14"/>
      <c r="AKO37" s="14"/>
      <c r="AKP37" s="14"/>
      <c r="AKQ37" s="14"/>
      <c r="AKR37" s="14"/>
      <c r="AKS37" s="14"/>
      <c r="AKT37" s="14"/>
      <c r="AKU37" s="14"/>
      <c r="AKV37" s="14"/>
      <c r="AKW37" s="14"/>
      <c r="AKX37" s="14"/>
      <c r="AKY37" s="14"/>
      <c r="AKZ37" s="14"/>
      <c r="ALA37" s="14"/>
      <c r="ALB37" s="14"/>
      <c r="ALC37" s="14"/>
      <c r="ALD37" s="14"/>
      <c r="ALE37" s="14"/>
      <c r="ALF37" s="14"/>
      <c r="ALG37" s="14"/>
      <c r="ALH37" s="14"/>
      <c r="ALI37" s="14"/>
      <c r="ALJ37" s="14"/>
      <c r="ALK37" s="14"/>
      <c r="ALL37" s="14"/>
      <c r="ALM37" s="14"/>
      <c r="ALN37" s="14"/>
      <c r="ALO37" s="14"/>
      <c r="ALP37" s="14"/>
      <c r="ALQ37" s="14"/>
      <c r="ALR37" s="14"/>
      <c r="ALS37" s="14"/>
      <c r="ALT37" s="14"/>
      <c r="ALU37" s="14"/>
      <c r="ALV37" s="14"/>
      <c r="ALW37" s="14"/>
      <c r="ALX37" s="14"/>
      <c r="ALY37" s="14"/>
      <c r="ALZ37" s="14"/>
      <c r="AMA37" s="14"/>
      <c r="AMB37" s="14"/>
      <c r="AMC37" s="14"/>
      <c r="AMD37" s="14"/>
      <c r="AME37" s="14"/>
      <c r="AMF37" s="14"/>
      <c r="AMG37" s="14"/>
    </row>
    <row r="38" spans="1:1021" s="15" customFormat="1" x14ac:dyDescent="0.2">
      <c r="A38" s="18" t="s">
        <v>66</v>
      </c>
      <c r="B38" s="17" t="s">
        <v>67</v>
      </c>
      <c r="C38" s="55">
        <v>86629.05</v>
      </c>
      <c r="D38" s="55">
        <v>86629.05</v>
      </c>
      <c r="E38" s="47">
        <f t="shared" si="0"/>
        <v>100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  <c r="IW38" s="14"/>
      <c r="IX38" s="14"/>
      <c r="IY38" s="14"/>
      <c r="IZ38" s="14"/>
      <c r="JA38" s="14"/>
      <c r="JB38" s="14"/>
      <c r="JC38" s="14"/>
      <c r="JD38" s="14"/>
      <c r="JE38" s="14"/>
      <c r="JF38" s="14"/>
      <c r="JG38" s="14"/>
      <c r="JH38" s="14"/>
      <c r="JI38" s="14"/>
      <c r="JJ38" s="14"/>
      <c r="JK38" s="14"/>
      <c r="JL38" s="14"/>
      <c r="JM38" s="14"/>
      <c r="JN38" s="14"/>
      <c r="JO38" s="14"/>
      <c r="JP38" s="14"/>
      <c r="JQ38" s="14"/>
      <c r="JR38" s="14"/>
      <c r="JS38" s="14"/>
      <c r="JT38" s="14"/>
      <c r="JU38" s="14"/>
      <c r="JV38" s="14"/>
      <c r="JW38" s="14"/>
      <c r="JX38" s="14"/>
      <c r="JY38" s="14"/>
      <c r="JZ38" s="14"/>
      <c r="KA38" s="14"/>
      <c r="KB38" s="14"/>
      <c r="KC38" s="14"/>
      <c r="KD38" s="14"/>
      <c r="KE38" s="14"/>
      <c r="KF38" s="14"/>
      <c r="KG38" s="14"/>
      <c r="KH38" s="14"/>
      <c r="KI38" s="14"/>
      <c r="KJ38" s="14"/>
      <c r="KK38" s="14"/>
      <c r="KL38" s="14"/>
      <c r="KM38" s="14"/>
      <c r="KN38" s="14"/>
      <c r="KO38" s="14"/>
      <c r="KP38" s="14"/>
      <c r="KQ38" s="14"/>
      <c r="KR38" s="14"/>
      <c r="KS38" s="14"/>
      <c r="KT38" s="14"/>
      <c r="KU38" s="14"/>
      <c r="KV38" s="14"/>
      <c r="KW38" s="14"/>
      <c r="KX38" s="14"/>
      <c r="KY38" s="14"/>
      <c r="KZ38" s="14"/>
      <c r="LA38" s="14"/>
      <c r="LB38" s="14"/>
      <c r="LC38" s="14"/>
      <c r="LD38" s="14"/>
      <c r="LE38" s="14"/>
      <c r="LF38" s="14"/>
      <c r="LG38" s="14"/>
      <c r="LH38" s="14"/>
      <c r="LI38" s="14"/>
      <c r="LJ38" s="14"/>
      <c r="LK38" s="14"/>
      <c r="LL38" s="14"/>
      <c r="LM38" s="14"/>
      <c r="LN38" s="14"/>
      <c r="LO38" s="14"/>
      <c r="LP38" s="14"/>
      <c r="LQ38" s="14"/>
      <c r="LR38" s="14"/>
      <c r="LS38" s="14"/>
      <c r="LT38" s="14"/>
      <c r="LU38" s="14"/>
      <c r="LV38" s="14"/>
      <c r="LW38" s="14"/>
      <c r="LX38" s="14"/>
      <c r="LY38" s="14"/>
      <c r="LZ38" s="14"/>
      <c r="MA38" s="14"/>
      <c r="MB38" s="14"/>
      <c r="MC38" s="14"/>
      <c r="MD38" s="14"/>
      <c r="ME38" s="14"/>
      <c r="MF38" s="14"/>
      <c r="MG38" s="14"/>
      <c r="MH38" s="14"/>
      <c r="MI38" s="14"/>
      <c r="MJ38" s="14"/>
      <c r="MK38" s="14"/>
      <c r="ML38" s="14"/>
      <c r="MM38" s="14"/>
      <c r="MN38" s="14"/>
      <c r="MO38" s="14"/>
      <c r="MP38" s="14"/>
      <c r="MQ38" s="14"/>
      <c r="MR38" s="14"/>
      <c r="MS38" s="14"/>
      <c r="MT38" s="14"/>
      <c r="MU38" s="14"/>
      <c r="MV38" s="14"/>
      <c r="MW38" s="14"/>
      <c r="MX38" s="14"/>
      <c r="MY38" s="14"/>
      <c r="MZ38" s="14"/>
      <c r="NA38" s="14"/>
      <c r="NB38" s="14"/>
      <c r="NC38" s="14"/>
      <c r="ND38" s="14"/>
      <c r="NE38" s="14"/>
      <c r="NF38" s="14"/>
      <c r="NG38" s="14"/>
      <c r="NH38" s="14"/>
      <c r="NI38" s="14"/>
      <c r="NJ38" s="14"/>
      <c r="NK38" s="14"/>
      <c r="NL38" s="14"/>
      <c r="NM38" s="14"/>
      <c r="NN38" s="14"/>
      <c r="NO38" s="14"/>
      <c r="NP38" s="14"/>
      <c r="NQ38" s="14"/>
      <c r="NR38" s="14"/>
      <c r="NS38" s="14"/>
      <c r="NT38" s="14"/>
      <c r="NU38" s="14"/>
      <c r="NV38" s="14"/>
      <c r="NW38" s="14"/>
      <c r="NX38" s="14"/>
      <c r="NY38" s="14"/>
      <c r="NZ38" s="14"/>
      <c r="OA38" s="14"/>
      <c r="OB38" s="14"/>
      <c r="OC38" s="14"/>
      <c r="OD38" s="14"/>
      <c r="OE38" s="14"/>
      <c r="OF38" s="14"/>
      <c r="OG38" s="14"/>
      <c r="OH38" s="14"/>
      <c r="OI38" s="14"/>
      <c r="OJ38" s="14"/>
      <c r="OK38" s="14"/>
      <c r="OL38" s="14"/>
      <c r="OM38" s="14"/>
      <c r="ON38" s="14"/>
      <c r="OO38" s="14"/>
      <c r="OP38" s="14"/>
      <c r="OQ38" s="14"/>
      <c r="OR38" s="14"/>
      <c r="OS38" s="14"/>
      <c r="OT38" s="14"/>
      <c r="OU38" s="14"/>
      <c r="OV38" s="14"/>
      <c r="OW38" s="14"/>
      <c r="OX38" s="14"/>
      <c r="OY38" s="14"/>
      <c r="OZ38" s="14"/>
      <c r="PA38" s="14"/>
      <c r="PB38" s="14"/>
      <c r="PC38" s="14"/>
      <c r="PD38" s="14"/>
      <c r="PE38" s="14"/>
      <c r="PF38" s="14"/>
      <c r="PG38" s="14"/>
      <c r="PH38" s="14"/>
      <c r="PI38" s="14"/>
      <c r="PJ38" s="14"/>
      <c r="PK38" s="14"/>
      <c r="PL38" s="14"/>
      <c r="PM38" s="14"/>
      <c r="PN38" s="14"/>
      <c r="PO38" s="14"/>
      <c r="PP38" s="14"/>
      <c r="PQ38" s="14"/>
      <c r="PR38" s="14"/>
      <c r="PS38" s="14"/>
      <c r="PT38" s="14"/>
      <c r="PU38" s="14"/>
      <c r="PV38" s="14"/>
      <c r="PW38" s="14"/>
      <c r="PX38" s="14"/>
      <c r="PY38" s="14"/>
      <c r="PZ38" s="14"/>
      <c r="QA38" s="14"/>
      <c r="QB38" s="14"/>
      <c r="QC38" s="14"/>
      <c r="QD38" s="14"/>
      <c r="QE38" s="14"/>
      <c r="QF38" s="14"/>
      <c r="QG38" s="14"/>
      <c r="QH38" s="14"/>
      <c r="QI38" s="14"/>
      <c r="QJ38" s="14"/>
      <c r="QK38" s="14"/>
      <c r="QL38" s="14"/>
      <c r="QM38" s="14"/>
      <c r="QN38" s="14"/>
      <c r="QO38" s="14"/>
      <c r="QP38" s="14"/>
      <c r="QQ38" s="14"/>
      <c r="QR38" s="14"/>
      <c r="QS38" s="14"/>
      <c r="QT38" s="14"/>
      <c r="QU38" s="14"/>
      <c r="QV38" s="14"/>
      <c r="QW38" s="14"/>
      <c r="QX38" s="14"/>
      <c r="QY38" s="14"/>
      <c r="QZ38" s="14"/>
      <c r="RA38" s="14"/>
      <c r="RB38" s="14"/>
      <c r="RC38" s="14"/>
      <c r="RD38" s="14"/>
      <c r="RE38" s="14"/>
      <c r="RF38" s="14"/>
      <c r="RG38" s="14"/>
      <c r="RH38" s="14"/>
      <c r="RI38" s="14"/>
      <c r="RJ38" s="14"/>
      <c r="RK38" s="14"/>
      <c r="RL38" s="14"/>
      <c r="RM38" s="14"/>
      <c r="RN38" s="14"/>
      <c r="RO38" s="14"/>
      <c r="RP38" s="14"/>
      <c r="RQ38" s="14"/>
      <c r="RR38" s="14"/>
      <c r="RS38" s="14"/>
      <c r="RT38" s="14"/>
      <c r="RU38" s="14"/>
      <c r="RV38" s="14"/>
      <c r="RW38" s="14"/>
      <c r="RX38" s="14"/>
      <c r="RY38" s="14"/>
      <c r="RZ38" s="14"/>
      <c r="SA38" s="14"/>
      <c r="SB38" s="14"/>
      <c r="SC38" s="14"/>
      <c r="SD38" s="14"/>
      <c r="SE38" s="14"/>
      <c r="SF38" s="14"/>
      <c r="SG38" s="14"/>
      <c r="SH38" s="14"/>
      <c r="SI38" s="14"/>
      <c r="SJ38" s="14"/>
      <c r="SK38" s="14"/>
      <c r="SL38" s="14"/>
      <c r="SM38" s="14"/>
      <c r="SN38" s="14"/>
      <c r="SO38" s="14"/>
      <c r="SP38" s="14"/>
      <c r="SQ38" s="14"/>
      <c r="SR38" s="14"/>
      <c r="SS38" s="14"/>
      <c r="ST38" s="14"/>
      <c r="SU38" s="14"/>
      <c r="SV38" s="14"/>
      <c r="SW38" s="14"/>
      <c r="SX38" s="14"/>
      <c r="SY38" s="14"/>
      <c r="SZ38" s="14"/>
      <c r="TA38" s="14"/>
      <c r="TB38" s="14"/>
      <c r="TC38" s="14"/>
      <c r="TD38" s="14"/>
      <c r="TE38" s="14"/>
      <c r="TF38" s="14"/>
      <c r="TG38" s="14"/>
      <c r="TH38" s="14"/>
      <c r="TI38" s="14"/>
      <c r="TJ38" s="14"/>
      <c r="TK38" s="14"/>
      <c r="TL38" s="14"/>
      <c r="TM38" s="14"/>
      <c r="TN38" s="14"/>
      <c r="TO38" s="14"/>
      <c r="TP38" s="14"/>
      <c r="TQ38" s="14"/>
      <c r="TR38" s="14"/>
      <c r="TS38" s="14"/>
      <c r="TT38" s="14"/>
      <c r="TU38" s="14"/>
      <c r="TV38" s="14"/>
      <c r="TW38" s="14"/>
      <c r="TX38" s="14"/>
      <c r="TY38" s="14"/>
      <c r="TZ38" s="14"/>
      <c r="UA38" s="14"/>
      <c r="UB38" s="14"/>
      <c r="UC38" s="14"/>
      <c r="UD38" s="14"/>
      <c r="UE38" s="14"/>
      <c r="UF38" s="14"/>
      <c r="UG38" s="14"/>
      <c r="UH38" s="14"/>
      <c r="UI38" s="14"/>
      <c r="UJ38" s="14"/>
      <c r="UK38" s="14"/>
      <c r="UL38" s="14"/>
      <c r="UM38" s="14"/>
      <c r="UN38" s="14"/>
      <c r="UO38" s="14"/>
      <c r="UP38" s="14"/>
      <c r="UQ38" s="14"/>
      <c r="UR38" s="14"/>
      <c r="US38" s="14"/>
      <c r="UT38" s="14"/>
      <c r="UU38" s="14"/>
      <c r="UV38" s="14"/>
      <c r="UW38" s="14"/>
      <c r="UX38" s="14"/>
      <c r="UY38" s="14"/>
      <c r="UZ38" s="14"/>
      <c r="VA38" s="14"/>
      <c r="VB38" s="14"/>
      <c r="VC38" s="14"/>
      <c r="VD38" s="14"/>
      <c r="VE38" s="14"/>
      <c r="VF38" s="14"/>
      <c r="VG38" s="14"/>
      <c r="VH38" s="14"/>
      <c r="VI38" s="14"/>
      <c r="VJ38" s="14"/>
      <c r="VK38" s="14"/>
      <c r="VL38" s="14"/>
      <c r="VM38" s="14"/>
      <c r="VN38" s="14"/>
      <c r="VO38" s="14"/>
      <c r="VP38" s="14"/>
      <c r="VQ38" s="14"/>
      <c r="VR38" s="14"/>
      <c r="VS38" s="14"/>
      <c r="VT38" s="14"/>
      <c r="VU38" s="14"/>
      <c r="VV38" s="14"/>
      <c r="VW38" s="14"/>
      <c r="VX38" s="14"/>
      <c r="VY38" s="14"/>
      <c r="VZ38" s="14"/>
      <c r="WA38" s="14"/>
      <c r="WB38" s="14"/>
      <c r="WC38" s="14"/>
      <c r="WD38" s="14"/>
      <c r="WE38" s="14"/>
      <c r="WF38" s="14"/>
      <c r="WG38" s="14"/>
      <c r="WH38" s="14"/>
      <c r="WI38" s="14"/>
      <c r="WJ38" s="14"/>
      <c r="WK38" s="14"/>
      <c r="WL38" s="14"/>
      <c r="WM38" s="14"/>
      <c r="WN38" s="14"/>
      <c r="WO38" s="14"/>
      <c r="WP38" s="14"/>
      <c r="WQ38" s="14"/>
      <c r="WR38" s="14"/>
      <c r="WS38" s="14"/>
      <c r="WT38" s="14"/>
      <c r="WU38" s="14"/>
      <c r="WV38" s="14"/>
      <c r="WW38" s="14"/>
      <c r="WX38" s="14"/>
      <c r="WY38" s="14"/>
      <c r="WZ38" s="14"/>
      <c r="XA38" s="14"/>
      <c r="XB38" s="14"/>
      <c r="XC38" s="14"/>
      <c r="XD38" s="14"/>
      <c r="XE38" s="14"/>
      <c r="XF38" s="14"/>
      <c r="XG38" s="14"/>
      <c r="XH38" s="14"/>
      <c r="XI38" s="14"/>
      <c r="XJ38" s="14"/>
      <c r="XK38" s="14"/>
      <c r="XL38" s="14"/>
      <c r="XM38" s="14"/>
      <c r="XN38" s="14"/>
      <c r="XO38" s="14"/>
      <c r="XP38" s="14"/>
      <c r="XQ38" s="14"/>
      <c r="XR38" s="14"/>
      <c r="XS38" s="14"/>
      <c r="XT38" s="14"/>
      <c r="XU38" s="14"/>
      <c r="XV38" s="14"/>
      <c r="XW38" s="14"/>
      <c r="XX38" s="14"/>
      <c r="XY38" s="14"/>
      <c r="XZ38" s="14"/>
      <c r="YA38" s="14"/>
      <c r="YB38" s="14"/>
      <c r="YC38" s="14"/>
      <c r="YD38" s="14"/>
      <c r="YE38" s="14"/>
      <c r="YF38" s="14"/>
      <c r="YG38" s="14"/>
      <c r="YH38" s="14"/>
      <c r="YI38" s="14"/>
      <c r="YJ38" s="14"/>
      <c r="YK38" s="14"/>
      <c r="YL38" s="14"/>
      <c r="YM38" s="14"/>
      <c r="YN38" s="14"/>
      <c r="YO38" s="14"/>
      <c r="YP38" s="14"/>
      <c r="YQ38" s="14"/>
      <c r="YR38" s="14"/>
      <c r="YS38" s="14"/>
      <c r="YT38" s="14"/>
      <c r="YU38" s="14"/>
      <c r="YV38" s="14"/>
      <c r="YW38" s="14"/>
      <c r="YX38" s="14"/>
      <c r="YY38" s="14"/>
      <c r="YZ38" s="14"/>
      <c r="ZA38" s="14"/>
      <c r="ZB38" s="14"/>
      <c r="ZC38" s="14"/>
      <c r="ZD38" s="14"/>
      <c r="ZE38" s="14"/>
      <c r="ZF38" s="14"/>
      <c r="ZG38" s="14"/>
      <c r="ZH38" s="14"/>
      <c r="ZI38" s="14"/>
      <c r="ZJ38" s="14"/>
      <c r="ZK38" s="14"/>
      <c r="ZL38" s="14"/>
      <c r="ZM38" s="14"/>
      <c r="ZN38" s="14"/>
      <c r="ZO38" s="14"/>
      <c r="ZP38" s="14"/>
      <c r="ZQ38" s="14"/>
      <c r="ZR38" s="14"/>
      <c r="ZS38" s="14"/>
      <c r="ZT38" s="14"/>
      <c r="ZU38" s="14"/>
      <c r="ZV38" s="14"/>
      <c r="ZW38" s="14"/>
      <c r="ZX38" s="14"/>
      <c r="ZY38" s="14"/>
      <c r="ZZ38" s="14"/>
      <c r="AAA38" s="14"/>
      <c r="AAB38" s="14"/>
      <c r="AAC38" s="14"/>
      <c r="AAD38" s="14"/>
      <c r="AAE38" s="14"/>
      <c r="AAF38" s="14"/>
      <c r="AAG38" s="14"/>
      <c r="AAH38" s="14"/>
      <c r="AAI38" s="14"/>
      <c r="AAJ38" s="14"/>
      <c r="AAK38" s="14"/>
      <c r="AAL38" s="14"/>
      <c r="AAM38" s="14"/>
      <c r="AAN38" s="14"/>
      <c r="AAO38" s="14"/>
      <c r="AAP38" s="14"/>
      <c r="AAQ38" s="14"/>
      <c r="AAR38" s="14"/>
      <c r="AAS38" s="14"/>
      <c r="AAT38" s="14"/>
      <c r="AAU38" s="14"/>
      <c r="AAV38" s="14"/>
      <c r="AAW38" s="14"/>
      <c r="AAX38" s="14"/>
      <c r="AAY38" s="14"/>
      <c r="AAZ38" s="14"/>
      <c r="ABA38" s="14"/>
      <c r="ABB38" s="14"/>
      <c r="ABC38" s="14"/>
      <c r="ABD38" s="14"/>
      <c r="ABE38" s="14"/>
      <c r="ABF38" s="14"/>
      <c r="ABG38" s="14"/>
      <c r="ABH38" s="14"/>
      <c r="ABI38" s="14"/>
      <c r="ABJ38" s="14"/>
      <c r="ABK38" s="14"/>
      <c r="ABL38" s="14"/>
      <c r="ABM38" s="14"/>
      <c r="ABN38" s="14"/>
      <c r="ABO38" s="14"/>
      <c r="ABP38" s="14"/>
      <c r="ABQ38" s="14"/>
      <c r="ABR38" s="14"/>
      <c r="ABS38" s="14"/>
      <c r="ABT38" s="14"/>
      <c r="ABU38" s="14"/>
      <c r="ABV38" s="14"/>
      <c r="ABW38" s="14"/>
      <c r="ABX38" s="14"/>
      <c r="ABY38" s="14"/>
      <c r="ABZ38" s="14"/>
      <c r="ACA38" s="14"/>
      <c r="ACB38" s="14"/>
      <c r="ACC38" s="14"/>
      <c r="ACD38" s="14"/>
      <c r="ACE38" s="14"/>
      <c r="ACF38" s="14"/>
      <c r="ACG38" s="14"/>
      <c r="ACH38" s="14"/>
      <c r="ACI38" s="14"/>
      <c r="ACJ38" s="14"/>
      <c r="ACK38" s="14"/>
      <c r="ACL38" s="14"/>
      <c r="ACM38" s="14"/>
      <c r="ACN38" s="14"/>
      <c r="ACO38" s="14"/>
      <c r="ACP38" s="14"/>
      <c r="ACQ38" s="14"/>
      <c r="ACR38" s="14"/>
      <c r="ACS38" s="14"/>
      <c r="ACT38" s="14"/>
      <c r="ACU38" s="14"/>
      <c r="ACV38" s="14"/>
      <c r="ACW38" s="14"/>
      <c r="ACX38" s="14"/>
      <c r="ACY38" s="14"/>
      <c r="ACZ38" s="14"/>
      <c r="ADA38" s="14"/>
      <c r="ADB38" s="14"/>
      <c r="ADC38" s="14"/>
      <c r="ADD38" s="14"/>
      <c r="ADE38" s="14"/>
      <c r="ADF38" s="14"/>
      <c r="ADG38" s="14"/>
      <c r="ADH38" s="14"/>
      <c r="ADI38" s="14"/>
      <c r="ADJ38" s="14"/>
      <c r="ADK38" s="14"/>
      <c r="ADL38" s="14"/>
      <c r="ADM38" s="14"/>
      <c r="ADN38" s="14"/>
      <c r="ADO38" s="14"/>
      <c r="ADP38" s="14"/>
      <c r="ADQ38" s="14"/>
      <c r="ADR38" s="14"/>
      <c r="ADS38" s="14"/>
      <c r="ADT38" s="14"/>
      <c r="ADU38" s="14"/>
      <c r="ADV38" s="14"/>
      <c r="ADW38" s="14"/>
      <c r="ADX38" s="14"/>
      <c r="ADY38" s="14"/>
      <c r="ADZ38" s="14"/>
      <c r="AEA38" s="14"/>
      <c r="AEB38" s="14"/>
      <c r="AEC38" s="14"/>
      <c r="AED38" s="14"/>
      <c r="AEE38" s="14"/>
      <c r="AEF38" s="14"/>
      <c r="AEG38" s="14"/>
      <c r="AEH38" s="14"/>
      <c r="AEI38" s="14"/>
      <c r="AEJ38" s="14"/>
      <c r="AEK38" s="14"/>
      <c r="AEL38" s="14"/>
      <c r="AEM38" s="14"/>
      <c r="AEN38" s="14"/>
      <c r="AEO38" s="14"/>
      <c r="AEP38" s="14"/>
      <c r="AEQ38" s="14"/>
      <c r="AER38" s="14"/>
      <c r="AES38" s="14"/>
      <c r="AET38" s="14"/>
      <c r="AEU38" s="14"/>
      <c r="AEV38" s="14"/>
      <c r="AEW38" s="14"/>
      <c r="AEX38" s="14"/>
      <c r="AEY38" s="14"/>
      <c r="AEZ38" s="14"/>
      <c r="AFA38" s="14"/>
      <c r="AFB38" s="14"/>
      <c r="AFC38" s="14"/>
      <c r="AFD38" s="14"/>
      <c r="AFE38" s="14"/>
      <c r="AFF38" s="14"/>
      <c r="AFG38" s="14"/>
      <c r="AFH38" s="14"/>
      <c r="AFI38" s="14"/>
      <c r="AFJ38" s="14"/>
      <c r="AFK38" s="14"/>
      <c r="AFL38" s="14"/>
      <c r="AFM38" s="14"/>
      <c r="AFN38" s="14"/>
      <c r="AFO38" s="14"/>
      <c r="AFP38" s="14"/>
      <c r="AFQ38" s="14"/>
      <c r="AFR38" s="14"/>
      <c r="AFS38" s="14"/>
      <c r="AFT38" s="14"/>
      <c r="AFU38" s="14"/>
      <c r="AFV38" s="14"/>
      <c r="AFW38" s="14"/>
      <c r="AFX38" s="14"/>
      <c r="AFY38" s="14"/>
      <c r="AFZ38" s="14"/>
      <c r="AGA38" s="14"/>
      <c r="AGB38" s="14"/>
      <c r="AGC38" s="14"/>
      <c r="AGD38" s="14"/>
      <c r="AGE38" s="14"/>
      <c r="AGF38" s="14"/>
      <c r="AGG38" s="14"/>
      <c r="AGH38" s="14"/>
      <c r="AGI38" s="14"/>
      <c r="AGJ38" s="14"/>
      <c r="AGK38" s="14"/>
      <c r="AGL38" s="14"/>
      <c r="AGM38" s="14"/>
      <c r="AGN38" s="14"/>
      <c r="AGO38" s="14"/>
      <c r="AGP38" s="14"/>
      <c r="AGQ38" s="14"/>
      <c r="AGR38" s="14"/>
      <c r="AGS38" s="14"/>
      <c r="AGT38" s="14"/>
      <c r="AGU38" s="14"/>
      <c r="AGV38" s="14"/>
      <c r="AGW38" s="14"/>
      <c r="AGX38" s="14"/>
      <c r="AGY38" s="14"/>
      <c r="AGZ38" s="14"/>
      <c r="AHA38" s="14"/>
      <c r="AHB38" s="14"/>
      <c r="AHC38" s="14"/>
      <c r="AHD38" s="14"/>
      <c r="AHE38" s="14"/>
      <c r="AHF38" s="14"/>
      <c r="AHG38" s="14"/>
      <c r="AHH38" s="14"/>
      <c r="AHI38" s="14"/>
      <c r="AHJ38" s="14"/>
      <c r="AHK38" s="14"/>
      <c r="AHL38" s="14"/>
      <c r="AHM38" s="14"/>
      <c r="AHN38" s="14"/>
      <c r="AHO38" s="14"/>
      <c r="AHP38" s="14"/>
      <c r="AHQ38" s="14"/>
      <c r="AHR38" s="14"/>
      <c r="AHS38" s="14"/>
      <c r="AHT38" s="14"/>
      <c r="AHU38" s="14"/>
      <c r="AHV38" s="14"/>
      <c r="AHW38" s="14"/>
      <c r="AHX38" s="14"/>
      <c r="AHY38" s="14"/>
      <c r="AHZ38" s="14"/>
      <c r="AIA38" s="14"/>
      <c r="AIB38" s="14"/>
      <c r="AIC38" s="14"/>
      <c r="AID38" s="14"/>
      <c r="AIE38" s="14"/>
      <c r="AIF38" s="14"/>
      <c r="AIG38" s="14"/>
      <c r="AIH38" s="14"/>
      <c r="AII38" s="14"/>
      <c r="AIJ38" s="14"/>
      <c r="AIK38" s="14"/>
      <c r="AIL38" s="14"/>
      <c r="AIM38" s="14"/>
      <c r="AIN38" s="14"/>
      <c r="AIO38" s="14"/>
      <c r="AIP38" s="14"/>
      <c r="AIQ38" s="14"/>
      <c r="AIR38" s="14"/>
      <c r="AIS38" s="14"/>
      <c r="AIT38" s="14"/>
      <c r="AIU38" s="14"/>
      <c r="AIV38" s="14"/>
      <c r="AIW38" s="14"/>
      <c r="AIX38" s="14"/>
      <c r="AIY38" s="14"/>
      <c r="AIZ38" s="14"/>
      <c r="AJA38" s="14"/>
      <c r="AJB38" s="14"/>
      <c r="AJC38" s="14"/>
      <c r="AJD38" s="14"/>
      <c r="AJE38" s="14"/>
      <c r="AJF38" s="14"/>
      <c r="AJG38" s="14"/>
      <c r="AJH38" s="14"/>
      <c r="AJI38" s="14"/>
      <c r="AJJ38" s="14"/>
      <c r="AJK38" s="14"/>
      <c r="AJL38" s="14"/>
      <c r="AJM38" s="14"/>
      <c r="AJN38" s="14"/>
      <c r="AJO38" s="14"/>
      <c r="AJP38" s="14"/>
      <c r="AJQ38" s="14"/>
      <c r="AJR38" s="14"/>
      <c r="AJS38" s="14"/>
      <c r="AJT38" s="14"/>
      <c r="AJU38" s="14"/>
      <c r="AJV38" s="14"/>
      <c r="AJW38" s="14"/>
      <c r="AJX38" s="14"/>
      <c r="AJY38" s="14"/>
      <c r="AJZ38" s="14"/>
      <c r="AKA38" s="14"/>
      <c r="AKB38" s="14"/>
      <c r="AKC38" s="14"/>
      <c r="AKD38" s="14"/>
      <c r="AKE38" s="14"/>
      <c r="AKF38" s="14"/>
      <c r="AKG38" s="14"/>
      <c r="AKH38" s="14"/>
      <c r="AKI38" s="14"/>
      <c r="AKJ38" s="14"/>
      <c r="AKK38" s="14"/>
      <c r="AKL38" s="14"/>
      <c r="AKM38" s="14"/>
      <c r="AKN38" s="14"/>
      <c r="AKO38" s="14"/>
      <c r="AKP38" s="14"/>
      <c r="AKQ38" s="14"/>
      <c r="AKR38" s="14"/>
      <c r="AKS38" s="14"/>
      <c r="AKT38" s="14"/>
      <c r="AKU38" s="14"/>
      <c r="AKV38" s="14"/>
      <c r="AKW38" s="14"/>
      <c r="AKX38" s="14"/>
      <c r="AKY38" s="14"/>
      <c r="AKZ38" s="14"/>
      <c r="ALA38" s="14"/>
      <c r="ALB38" s="14"/>
      <c r="ALC38" s="14"/>
      <c r="ALD38" s="14"/>
      <c r="ALE38" s="14"/>
      <c r="ALF38" s="14"/>
      <c r="ALG38" s="14"/>
      <c r="ALH38" s="14"/>
      <c r="ALI38" s="14"/>
      <c r="ALJ38" s="14"/>
      <c r="ALK38" s="14"/>
      <c r="ALL38" s="14"/>
      <c r="ALM38" s="14"/>
      <c r="ALN38" s="14"/>
      <c r="ALO38" s="14"/>
      <c r="ALP38" s="14"/>
      <c r="ALQ38" s="14"/>
      <c r="ALR38" s="14"/>
      <c r="ALS38" s="14"/>
      <c r="ALT38" s="14"/>
      <c r="ALU38" s="14"/>
      <c r="ALV38" s="14"/>
      <c r="ALW38" s="14"/>
      <c r="ALX38" s="14"/>
      <c r="ALY38" s="14"/>
      <c r="ALZ38" s="14"/>
      <c r="AMA38" s="14"/>
      <c r="AMB38" s="14"/>
      <c r="AMC38" s="14"/>
      <c r="AMD38" s="14"/>
      <c r="AME38" s="14"/>
      <c r="AMF38" s="14"/>
      <c r="AMG38" s="14"/>
    </row>
    <row r="39" spans="1:1021" s="15" customFormat="1" ht="18.75" customHeight="1" x14ac:dyDescent="0.2">
      <c r="A39" s="39" t="s">
        <v>68</v>
      </c>
      <c r="B39" s="33" t="s">
        <v>69</v>
      </c>
      <c r="C39" s="43">
        <f>C40</f>
        <v>356.5</v>
      </c>
      <c r="D39" s="43">
        <f>D40</f>
        <v>354.67</v>
      </c>
      <c r="E39" s="45">
        <f t="shared" si="0"/>
        <v>99.486676016830302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  <c r="IW39" s="14"/>
      <c r="IX39" s="14"/>
      <c r="IY39" s="14"/>
      <c r="IZ39" s="14"/>
      <c r="JA39" s="14"/>
      <c r="JB39" s="14"/>
      <c r="JC39" s="14"/>
      <c r="JD39" s="14"/>
      <c r="JE39" s="14"/>
      <c r="JF39" s="14"/>
      <c r="JG39" s="14"/>
      <c r="JH39" s="14"/>
      <c r="JI39" s="14"/>
      <c r="JJ39" s="14"/>
      <c r="JK39" s="14"/>
      <c r="JL39" s="14"/>
      <c r="JM39" s="14"/>
      <c r="JN39" s="14"/>
      <c r="JO39" s="14"/>
      <c r="JP39" s="14"/>
      <c r="JQ39" s="14"/>
      <c r="JR39" s="14"/>
      <c r="JS39" s="14"/>
      <c r="JT39" s="14"/>
      <c r="JU39" s="14"/>
      <c r="JV39" s="14"/>
      <c r="JW39" s="14"/>
      <c r="JX39" s="14"/>
      <c r="JY39" s="14"/>
      <c r="JZ39" s="14"/>
      <c r="KA39" s="14"/>
      <c r="KB39" s="14"/>
      <c r="KC39" s="14"/>
      <c r="KD39" s="14"/>
      <c r="KE39" s="14"/>
      <c r="KF39" s="14"/>
      <c r="KG39" s="14"/>
      <c r="KH39" s="14"/>
      <c r="KI39" s="14"/>
      <c r="KJ39" s="14"/>
      <c r="KK39" s="14"/>
      <c r="KL39" s="14"/>
      <c r="KM39" s="14"/>
      <c r="KN39" s="14"/>
      <c r="KO39" s="14"/>
      <c r="KP39" s="14"/>
      <c r="KQ39" s="14"/>
      <c r="KR39" s="14"/>
      <c r="KS39" s="14"/>
      <c r="KT39" s="14"/>
      <c r="KU39" s="14"/>
      <c r="KV39" s="14"/>
      <c r="KW39" s="14"/>
      <c r="KX39" s="14"/>
      <c r="KY39" s="14"/>
      <c r="KZ39" s="14"/>
      <c r="LA39" s="14"/>
      <c r="LB39" s="14"/>
      <c r="LC39" s="14"/>
      <c r="LD39" s="14"/>
      <c r="LE39" s="14"/>
      <c r="LF39" s="14"/>
      <c r="LG39" s="14"/>
      <c r="LH39" s="14"/>
      <c r="LI39" s="14"/>
      <c r="LJ39" s="14"/>
      <c r="LK39" s="14"/>
      <c r="LL39" s="14"/>
      <c r="LM39" s="14"/>
      <c r="LN39" s="14"/>
      <c r="LO39" s="14"/>
      <c r="LP39" s="14"/>
      <c r="LQ39" s="14"/>
      <c r="LR39" s="14"/>
      <c r="LS39" s="14"/>
      <c r="LT39" s="14"/>
      <c r="LU39" s="14"/>
      <c r="LV39" s="14"/>
      <c r="LW39" s="14"/>
      <c r="LX39" s="14"/>
      <c r="LY39" s="14"/>
      <c r="LZ39" s="14"/>
      <c r="MA39" s="14"/>
      <c r="MB39" s="14"/>
      <c r="MC39" s="14"/>
      <c r="MD39" s="14"/>
      <c r="ME39" s="14"/>
      <c r="MF39" s="14"/>
      <c r="MG39" s="14"/>
      <c r="MH39" s="14"/>
      <c r="MI39" s="14"/>
      <c r="MJ39" s="14"/>
      <c r="MK39" s="14"/>
      <c r="ML39" s="14"/>
      <c r="MM39" s="14"/>
      <c r="MN39" s="14"/>
      <c r="MO39" s="14"/>
      <c r="MP39" s="14"/>
      <c r="MQ39" s="14"/>
      <c r="MR39" s="14"/>
      <c r="MS39" s="14"/>
      <c r="MT39" s="14"/>
      <c r="MU39" s="14"/>
      <c r="MV39" s="14"/>
      <c r="MW39" s="14"/>
      <c r="MX39" s="14"/>
      <c r="MY39" s="14"/>
      <c r="MZ39" s="14"/>
      <c r="NA39" s="14"/>
      <c r="NB39" s="14"/>
      <c r="NC39" s="14"/>
      <c r="ND39" s="14"/>
      <c r="NE39" s="14"/>
      <c r="NF39" s="14"/>
      <c r="NG39" s="14"/>
      <c r="NH39" s="14"/>
      <c r="NI39" s="14"/>
      <c r="NJ39" s="14"/>
      <c r="NK39" s="14"/>
      <c r="NL39" s="14"/>
      <c r="NM39" s="14"/>
      <c r="NN39" s="14"/>
      <c r="NO39" s="14"/>
      <c r="NP39" s="14"/>
      <c r="NQ39" s="14"/>
      <c r="NR39" s="14"/>
      <c r="NS39" s="14"/>
      <c r="NT39" s="14"/>
      <c r="NU39" s="14"/>
      <c r="NV39" s="14"/>
      <c r="NW39" s="14"/>
      <c r="NX39" s="14"/>
      <c r="NY39" s="14"/>
      <c r="NZ39" s="14"/>
      <c r="OA39" s="14"/>
      <c r="OB39" s="14"/>
      <c r="OC39" s="14"/>
      <c r="OD39" s="14"/>
      <c r="OE39" s="14"/>
      <c r="OF39" s="14"/>
      <c r="OG39" s="14"/>
      <c r="OH39" s="14"/>
      <c r="OI39" s="14"/>
      <c r="OJ39" s="14"/>
      <c r="OK39" s="14"/>
      <c r="OL39" s="14"/>
      <c r="OM39" s="14"/>
      <c r="ON39" s="14"/>
      <c r="OO39" s="14"/>
      <c r="OP39" s="14"/>
      <c r="OQ39" s="14"/>
      <c r="OR39" s="14"/>
      <c r="OS39" s="14"/>
      <c r="OT39" s="14"/>
      <c r="OU39" s="14"/>
      <c r="OV39" s="14"/>
      <c r="OW39" s="14"/>
      <c r="OX39" s="14"/>
      <c r="OY39" s="14"/>
      <c r="OZ39" s="14"/>
      <c r="PA39" s="14"/>
      <c r="PB39" s="14"/>
      <c r="PC39" s="14"/>
      <c r="PD39" s="14"/>
      <c r="PE39" s="14"/>
      <c r="PF39" s="14"/>
      <c r="PG39" s="14"/>
      <c r="PH39" s="14"/>
      <c r="PI39" s="14"/>
      <c r="PJ39" s="14"/>
      <c r="PK39" s="14"/>
      <c r="PL39" s="14"/>
      <c r="PM39" s="14"/>
      <c r="PN39" s="14"/>
      <c r="PO39" s="14"/>
      <c r="PP39" s="14"/>
      <c r="PQ39" s="14"/>
      <c r="PR39" s="14"/>
      <c r="PS39" s="14"/>
      <c r="PT39" s="14"/>
      <c r="PU39" s="14"/>
      <c r="PV39" s="14"/>
      <c r="PW39" s="14"/>
      <c r="PX39" s="14"/>
      <c r="PY39" s="14"/>
      <c r="PZ39" s="14"/>
      <c r="QA39" s="14"/>
      <c r="QB39" s="14"/>
      <c r="QC39" s="14"/>
      <c r="QD39" s="14"/>
      <c r="QE39" s="14"/>
      <c r="QF39" s="14"/>
      <c r="QG39" s="14"/>
      <c r="QH39" s="14"/>
      <c r="QI39" s="14"/>
      <c r="QJ39" s="14"/>
      <c r="QK39" s="14"/>
      <c r="QL39" s="14"/>
      <c r="QM39" s="14"/>
      <c r="QN39" s="14"/>
      <c r="QO39" s="14"/>
      <c r="QP39" s="14"/>
      <c r="QQ39" s="14"/>
      <c r="QR39" s="14"/>
      <c r="QS39" s="14"/>
      <c r="QT39" s="14"/>
      <c r="QU39" s="14"/>
      <c r="QV39" s="14"/>
      <c r="QW39" s="14"/>
      <c r="QX39" s="14"/>
      <c r="QY39" s="14"/>
      <c r="QZ39" s="14"/>
      <c r="RA39" s="14"/>
      <c r="RB39" s="14"/>
      <c r="RC39" s="14"/>
      <c r="RD39" s="14"/>
      <c r="RE39" s="14"/>
      <c r="RF39" s="14"/>
      <c r="RG39" s="14"/>
      <c r="RH39" s="14"/>
      <c r="RI39" s="14"/>
      <c r="RJ39" s="14"/>
      <c r="RK39" s="14"/>
      <c r="RL39" s="14"/>
      <c r="RM39" s="14"/>
      <c r="RN39" s="14"/>
      <c r="RO39" s="14"/>
      <c r="RP39" s="14"/>
      <c r="RQ39" s="14"/>
      <c r="RR39" s="14"/>
      <c r="RS39" s="14"/>
      <c r="RT39" s="14"/>
      <c r="RU39" s="14"/>
      <c r="RV39" s="14"/>
      <c r="RW39" s="14"/>
      <c r="RX39" s="14"/>
      <c r="RY39" s="14"/>
      <c r="RZ39" s="14"/>
      <c r="SA39" s="14"/>
      <c r="SB39" s="14"/>
      <c r="SC39" s="14"/>
      <c r="SD39" s="14"/>
      <c r="SE39" s="14"/>
      <c r="SF39" s="14"/>
      <c r="SG39" s="14"/>
      <c r="SH39" s="14"/>
      <c r="SI39" s="14"/>
      <c r="SJ39" s="14"/>
      <c r="SK39" s="14"/>
      <c r="SL39" s="14"/>
      <c r="SM39" s="14"/>
      <c r="SN39" s="14"/>
      <c r="SO39" s="14"/>
      <c r="SP39" s="14"/>
      <c r="SQ39" s="14"/>
      <c r="SR39" s="14"/>
      <c r="SS39" s="14"/>
      <c r="ST39" s="14"/>
      <c r="SU39" s="14"/>
      <c r="SV39" s="14"/>
      <c r="SW39" s="14"/>
      <c r="SX39" s="14"/>
      <c r="SY39" s="14"/>
      <c r="SZ39" s="14"/>
      <c r="TA39" s="14"/>
      <c r="TB39" s="14"/>
      <c r="TC39" s="14"/>
      <c r="TD39" s="14"/>
      <c r="TE39" s="14"/>
      <c r="TF39" s="14"/>
      <c r="TG39" s="14"/>
      <c r="TH39" s="14"/>
      <c r="TI39" s="14"/>
      <c r="TJ39" s="14"/>
      <c r="TK39" s="14"/>
      <c r="TL39" s="14"/>
      <c r="TM39" s="14"/>
      <c r="TN39" s="14"/>
      <c r="TO39" s="14"/>
      <c r="TP39" s="14"/>
      <c r="TQ39" s="14"/>
      <c r="TR39" s="14"/>
      <c r="TS39" s="14"/>
      <c r="TT39" s="14"/>
      <c r="TU39" s="14"/>
      <c r="TV39" s="14"/>
      <c r="TW39" s="14"/>
      <c r="TX39" s="14"/>
      <c r="TY39" s="14"/>
      <c r="TZ39" s="14"/>
      <c r="UA39" s="14"/>
      <c r="UB39" s="14"/>
      <c r="UC39" s="14"/>
      <c r="UD39" s="14"/>
      <c r="UE39" s="14"/>
      <c r="UF39" s="14"/>
      <c r="UG39" s="14"/>
      <c r="UH39" s="14"/>
      <c r="UI39" s="14"/>
      <c r="UJ39" s="14"/>
      <c r="UK39" s="14"/>
      <c r="UL39" s="14"/>
      <c r="UM39" s="14"/>
      <c r="UN39" s="14"/>
      <c r="UO39" s="14"/>
      <c r="UP39" s="14"/>
      <c r="UQ39" s="14"/>
      <c r="UR39" s="14"/>
      <c r="US39" s="14"/>
      <c r="UT39" s="14"/>
      <c r="UU39" s="14"/>
      <c r="UV39" s="14"/>
      <c r="UW39" s="14"/>
      <c r="UX39" s="14"/>
      <c r="UY39" s="14"/>
      <c r="UZ39" s="14"/>
      <c r="VA39" s="14"/>
      <c r="VB39" s="14"/>
      <c r="VC39" s="14"/>
      <c r="VD39" s="14"/>
      <c r="VE39" s="14"/>
      <c r="VF39" s="14"/>
      <c r="VG39" s="14"/>
      <c r="VH39" s="14"/>
      <c r="VI39" s="14"/>
      <c r="VJ39" s="14"/>
      <c r="VK39" s="14"/>
      <c r="VL39" s="14"/>
      <c r="VM39" s="14"/>
      <c r="VN39" s="14"/>
      <c r="VO39" s="14"/>
      <c r="VP39" s="14"/>
      <c r="VQ39" s="14"/>
      <c r="VR39" s="14"/>
      <c r="VS39" s="14"/>
      <c r="VT39" s="14"/>
      <c r="VU39" s="14"/>
      <c r="VV39" s="14"/>
      <c r="VW39" s="14"/>
      <c r="VX39" s="14"/>
      <c r="VY39" s="14"/>
      <c r="VZ39" s="14"/>
      <c r="WA39" s="14"/>
      <c r="WB39" s="14"/>
      <c r="WC39" s="14"/>
      <c r="WD39" s="14"/>
      <c r="WE39" s="14"/>
      <c r="WF39" s="14"/>
      <c r="WG39" s="14"/>
      <c r="WH39" s="14"/>
      <c r="WI39" s="14"/>
      <c r="WJ39" s="14"/>
      <c r="WK39" s="14"/>
      <c r="WL39" s="14"/>
      <c r="WM39" s="14"/>
      <c r="WN39" s="14"/>
      <c r="WO39" s="14"/>
      <c r="WP39" s="14"/>
      <c r="WQ39" s="14"/>
      <c r="WR39" s="14"/>
      <c r="WS39" s="14"/>
      <c r="WT39" s="14"/>
      <c r="WU39" s="14"/>
      <c r="WV39" s="14"/>
      <c r="WW39" s="14"/>
      <c r="WX39" s="14"/>
      <c r="WY39" s="14"/>
      <c r="WZ39" s="14"/>
      <c r="XA39" s="14"/>
      <c r="XB39" s="14"/>
      <c r="XC39" s="14"/>
      <c r="XD39" s="14"/>
      <c r="XE39" s="14"/>
      <c r="XF39" s="14"/>
      <c r="XG39" s="14"/>
      <c r="XH39" s="14"/>
      <c r="XI39" s="14"/>
      <c r="XJ39" s="14"/>
      <c r="XK39" s="14"/>
      <c r="XL39" s="14"/>
      <c r="XM39" s="14"/>
      <c r="XN39" s="14"/>
      <c r="XO39" s="14"/>
      <c r="XP39" s="14"/>
      <c r="XQ39" s="14"/>
      <c r="XR39" s="14"/>
      <c r="XS39" s="14"/>
      <c r="XT39" s="14"/>
      <c r="XU39" s="14"/>
      <c r="XV39" s="14"/>
      <c r="XW39" s="14"/>
      <c r="XX39" s="14"/>
      <c r="XY39" s="14"/>
      <c r="XZ39" s="14"/>
      <c r="YA39" s="14"/>
      <c r="YB39" s="14"/>
      <c r="YC39" s="14"/>
      <c r="YD39" s="14"/>
      <c r="YE39" s="14"/>
      <c r="YF39" s="14"/>
      <c r="YG39" s="14"/>
      <c r="YH39" s="14"/>
      <c r="YI39" s="14"/>
      <c r="YJ39" s="14"/>
      <c r="YK39" s="14"/>
      <c r="YL39" s="14"/>
      <c r="YM39" s="14"/>
      <c r="YN39" s="14"/>
      <c r="YO39" s="14"/>
      <c r="YP39" s="14"/>
      <c r="YQ39" s="14"/>
      <c r="YR39" s="14"/>
      <c r="YS39" s="14"/>
      <c r="YT39" s="14"/>
      <c r="YU39" s="14"/>
      <c r="YV39" s="14"/>
      <c r="YW39" s="14"/>
      <c r="YX39" s="14"/>
      <c r="YY39" s="14"/>
      <c r="YZ39" s="14"/>
      <c r="ZA39" s="14"/>
      <c r="ZB39" s="14"/>
      <c r="ZC39" s="14"/>
      <c r="ZD39" s="14"/>
      <c r="ZE39" s="14"/>
      <c r="ZF39" s="14"/>
      <c r="ZG39" s="14"/>
      <c r="ZH39" s="14"/>
      <c r="ZI39" s="14"/>
      <c r="ZJ39" s="14"/>
      <c r="ZK39" s="14"/>
      <c r="ZL39" s="14"/>
      <c r="ZM39" s="14"/>
      <c r="ZN39" s="14"/>
      <c r="ZO39" s="14"/>
      <c r="ZP39" s="14"/>
      <c r="ZQ39" s="14"/>
      <c r="ZR39" s="14"/>
      <c r="ZS39" s="14"/>
      <c r="ZT39" s="14"/>
      <c r="ZU39" s="14"/>
      <c r="ZV39" s="14"/>
      <c r="ZW39" s="14"/>
      <c r="ZX39" s="14"/>
      <c r="ZY39" s="14"/>
      <c r="ZZ39" s="14"/>
      <c r="AAA39" s="14"/>
      <c r="AAB39" s="14"/>
      <c r="AAC39" s="14"/>
      <c r="AAD39" s="14"/>
      <c r="AAE39" s="14"/>
      <c r="AAF39" s="14"/>
      <c r="AAG39" s="14"/>
      <c r="AAH39" s="14"/>
      <c r="AAI39" s="14"/>
      <c r="AAJ39" s="14"/>
      <c r="AAK39" s="14"/>
      <c r="AAL39" s="14"/>
      <c r="AAM39" s="14"/>
      <c r="AAN39" s="14"/>
      <c r="AAO39" s="14"/>
      <c r="AAP39" s="14"/>
      <c r="AAQ39" s="14"/>
      <c r="AAR39" s="14"/>
      <c r="AAS39" s="14"/>
      <c r="AAT39" s="14"/>
      <c r="AAU39" s="14"/>
      <c r="AAV39" s="14"/>
      <c r="AAW39" s="14"/>
      <c r="AAX39" s="14"/>
      <c r="AAY39" s="14"/>
      <c r="AAZ39" s="14"/>
      <c r="ABA39" s="14"/>
      <c r="ABB39" s="14"/>
      <c r="ABC39" s="14"/>
      <c r="ABD39" s="14"/>
      <c r="ABE39" s="14"/>
      <c r="ABF39" s="14"/>
      <c r="ABG39" s="14"/>
      <c r="ABH39" s="14"/>
      <c r="ABI39" s="14"/>
      <c r="ABJ39" s="14"/>
      <c r="ABK39" s="14"/>
      <c r="ABL39" s="14"/>
      <c r="ABM39" s="14"/>
      <c r="ABN39" s="14"/>
      <c r="ABO39" s="14"/>
      <c r="ABP39" s="14"/>
      <c r="ABQ39" s="14"/>
      <c r="ABR39" s="14"/>
      <c r="ABS39" s="14"/>
      <c r="ABT39" s="14"/>
      <c r="ABU39" s="14"/>
      <c r="ABV39" s="14"/>
      <c r="ABW39" s="14"/>
      <c r="ABX39" s="14"/>
      <c r="ABY39" s="14"/>
      <c r="ABZ39" s="14"/>
      <c r="ACA39" s="14"/>
      <c r="ACB39" s="14"/>
      <c r="ACC39" s="14"/>
      <c r="ACD39" s="14"/>
      <c r="ACE39" s="14"/>
      <c r="ACF39" s="14"/>
      <c r="ACG39" s="14"/>
      <c r="ACH39" s="14"/>
      <c r="ACI39" s="14"/>
      <c r="ACJ39" s="14"/>
      <c r="ACK39" s="14"/>
      <c r="ACL39" s="14"/>
      <c r="ACM39" s="14"/>
      <c r="ACN39" s="14"/>
      <c r="ACO39" s="14"/>
      <c r="ACP39" s="14"/>
      <c r="ACQ39" s="14"/>
      <c r="ACR39" s="14"/>
      <c r="ACS39" s="14"/>
      <c r="ACT39" s="14"/>
      <c r="ACU39" s="14"/>
      <c r="ACV39" s="14"/>
      <c r="ACW39" s="14"/>
      <c r="ACX39" s="14"/>
      <c r="ACY39" s="14"/>
      <c r="ACZ39" s="14"/>
      <c r="ADA39" s="14"/>
      <c r="ADB39" s="14"/>
      <c r="ADC39" s="14"/>
      <c r="ADD39" s="14"/>
      <c r="ADE39" s="14"/>
      <c r="ADF39" s="14"/>
      <c r="ADG39" s="14"/>
      <c r="ADH39" s="14"/>
      <c r="ADI39" s="14"/>
      <c r="ADJ39" s="14"/>
      <c r="ADK39" s="14"/>
      <c r="ADL39" s="14"/>
      <c r="ADM39" s="14"/>
      <c r="ADN39" s="14"/>
      <c r="ADO39" s="14"/>
      <c r="ADP39" s="14"/>
      <c r="ADQ39" s="14"/>
      <c r="ADR39" s="14"/>
      <c r="ADS39" s="14"/>
      <c r="ADT39" s="14"/>
      <c r="ADU39" s="14"/>
      <c r="ADV39" s="14"/>
      <c r="ADW39" s="14"/>
      <c r="ADX39" s="14"/>
      <c r="ADY39" s="14"/>
      <c r="ADZ39" s="14"/>
      <c r="AEA39" s="14"/>
      <c r="AEB39" s="14"/>
      <c r="AEC39" s="14"/>
      <c r="AED39" s="14"/>
      <c r="AEE39" s="14"/>
      <c r="AEF39" s="14"/>
      <c r="AEG39" s="14"/>
      <c r="AEH39" s="14"/>
      <c r="AEI39" s="14"/>
      <c r="AEJ39" s="14"/>
      <c r="AEK39" s="14"/>
      <c r="AEL39" s="14"/>
      <c r="AEM39" s="14"/>
      <c r="AEN39" s="14"/>
      <c r="AEO39" s="14"/>
      <c r="AEP39" s="14"/>
      <c r="AEQ39" s="14"/>
      <c r="AER39" s="14"/>
      <c r="AES39" s="14"/>
      <c r="AET39" s="14"/>
      <c r="AEU39" s="14"/>
      <c r="AEV39" s="14"/>
      <c r="AEW39" s="14"/>
      <c r="AEX39" s="14"/>
      <c r="AEY39" s="14"/>
      <c r="AEZ39" s="14"/>
      <c r="AFA39" s="14"/>
      <c r="AFB39" s="14"/>
      <c r="AFC39" s="14"/>
      <c r="AFD39" s="14"/>
      <c r="AFE39" s="14"/>
      <c r="AFF39" s="14"/>
      <c r="AFG39" s="14"/>
      <c r="AFH39" s="14"/>
      <c r="AFI39" s="14"/>
      <c r="AFJ39" s="14"/>
      <c r="AFK39" s="14"/>
      <c r="AFL39" s="14"/>
      <c r="AFM39" s="14"/>
      <c r="AFN39" s="14"/>
      <c r="AFO39" s="14"/>
      <c r="AFP39" s="14"/>
      <c r="AFQ39" s="14"/>
      <c r="AFR39" s="14"/>
      <c r="AFS39" s="14"/>
      <c r="AFT39" s="14"/>
      <c r="AFU39" s="14"/>
      <c r="AFV39" s="14"/>
      <c r="AFW39" s="14"/>
      <c r="AFX39" s="14"/>
      <c r="AFY39" s="14"/>
      <c r="AFZ39" s="14"/>
      <c r="AGA39" s="14"/>
      <c r="AGB39" s="14"/>
      <c r="AGC39" s="14"/>
      <c r="AGD39" s="14"/>
      <c r="AGE39" s="14"/>
      <c r="AGF39" s="14"/>
      <c r="AGG39" s="14"/>
      <c r="AGH39" s="14"/>
      <c r="AGI39" s="14"/>
      <c r="AGJ39" s="14"/>
      <c r="AGK39" s="14"/>
      <c r="AGL39" s="14"/>
      <c r="AGM39" s="14"/>
      <c r="AGN39" s="14"/>
      <c r="AGO39" s="14"/>
      <c r="AGP39" s="14"/>
      <c r="AGQ39" s="14"/>
      <c r="AGR39" s="14"/>
      <c r="AGS39" s="14"/>
      <c r="AGT39" s="14"/>
      <c r="AGU39" s="14"/>
      <c r="AGV39" s="14"/>
      <c r="AGW39" s="14"/>
      <c r="AGX39" s="14"/>
      <c r="AGY39" s="14"/>
      <c r="AGZ39" s="14"/>
      <c r="AHA39" s="14"/>
      <c r="AHB39" s="14"/>
      <c r="AHC39" s="14"/>
      <c r="AHD39" s="14"/>
      <c r="AHE39" s="14"/>
      <c r="AHF39" s="14"/>
      <c r="AHG39" s="14"/>
      <c r="AHH39" s="14"/>
      <c r="AHI39" s="14"/>
      <c r="AHJ39" s="14"/>
      <c r="AHK39" s="14"/>
      <c r="AHL39" s="14"/>
      <c r="AHM39" s="14"/>
      <c r="AHN39" s="14"/>
      <c r="AHO39" s="14"/>
      <c r="AHP39" s="14"/>
      <c r="AHQ39" s="14"/>
      <c r="AHR39" s="14"/>
      <c r="AHS39" s="14"/>
      <c r="AHT39" s="14"/>
      <c r="AHU39" s="14"/>
      <c r="AHV39" s="14"/>
      <c r="AHW39" s="14"/>
      <c r="AHX39" s="14"/>
      <c r="AHY39" s="14"/>
      <c r="AHZ39" s="14"/>
      <c r="AIA39" s="14"/>
      <c r="AIB39" s="14"/>
      <c r="AIC39" s="14"/>
      <c r="AID39" s="14"/>
      <c r="AIE39" s="14"/>
      <c r="AIF39" s="14"/>
      <c r="AIG39" s="14"/>
      <c r="AIH39" s="14"/>
      <c r="AII39" s="14"/>
      <c r="AIJ39" s="14"/>
      <c r="AIK39" s="14"/>
      <c r="AIL39" s="14"/>
      <c r="AIM39" s="14"/>
      <c r="AIN39" s="14"/>
      <c r="AIO39" s="14"/>
      <c r="AIP39" s="14"/>
      <c r="AIQ39" s="14"/>
      <c r="AIR39" s="14"/>
      <c r="AIS39" s="14"/>
      <c r="AIT39" s="14"/>
      <c r="AIU39" s="14"/>
      <c r="AIV39" s="14"/>
      <c r="AIW39" s="14"/>
      <c r="AIX39" s="14"/>
      <c r="AIY39" s="14"/>
      <c r="AIZ39" s="14"/>
      <c r="AJA39" s="14"/>
      <c r="AJB39" s="14"/>
      <c r="AJC39" s="14"/>
      <c r="AJD39" s="14"/>
      <c r="AJE39" s="14"/>
      <c r="AJF39" s="14"/>
      <c r="AJG39" s="14"/>
      <c r="AJH39" s="14"/>
      <c r="AJI39" s="14"/>
      <c r="AJJ39" s="14"/>
      <c r="AJK39" s="14"/>
      <c r="AJL39" s="14"/>
      <c r="AJM39" s="14"/>
      <c r="AJN39" s="14"/>
      <c r="AJO39" s="14"/>
      <c r="AJP39" s="14"/>
      <c r="AJQ39" s="14"/>
      <c r="AJR39" s="14"/>
      <c r="AJS39" s="14"/>
      <c r="AJT39" s="14"/>
      <c r="AJU39" s="14"/>
      <c r="AJV39" s="14"/>
      <c r="AJW39" s="14"/>
      <c r="AJX39" s="14"/>
      <c r="AJY39" s="14"/>
      <c r="AJZ39" s="14"/>
      <c r="AKA39" s="14"/>
      <c r="AKB39" s="14"/>
      <c r="AKC39" s="14"/>
      <c r="AKD39" s="14"/>
      <c r="AKE39" s="14"/>
      <c r="AKF39" s="14"/>
      <c r="AKG39" s="14"/>
      <c r="AKH39" s="14"/>
      <c r="AKI39" s="14"/>
      <c r="AKJ39" s="14"/>
      <c r="AKK39" s="14"/>
      <c r="AKL39" s="14"/>
      <c r="AKM39" s="14"/>
      <c r="AKN39" s="14"/>
      <c r="AKO39" s="14"/>
      <c r="AKP39" s="14"/>
      <c r="AKQ39" s="14"/>
      <c r="AKR39" s="14"/>
      <c r="AKS39" s="14"/>
      <c r="AKT39" s="14"/>
      <c r="AKU39" s="14"/>
      <c r="AKV39" s="14"/>
      <c r="AKW39" s="14"/>
      <c r="AKX39" s="14"/>
      <c r="AKY39" s="14"/>
      <c r="AKZ39" s="14"/>
      <c r="ALA39" s="14"/>
      <c r="ALB39" s="14"/>
      <c r="ALC39" s="14"/>
      <c r="ALD39" s="14"/>
      <c r="ALE39" s="14"/>
      <c r="ALF39" s="14"/>
      <c r="ALG39" s="14"/>
      <c r="ALH39" s="14"/>
      <c r="ALI39" s="14"/>
      <c r="ALJ39" s="14"/>
      <c r="ALK39" s="14"/>
      <c r="ALL39" s="14"/>
      <c r="ALM39" s="14"/>
      <c r="ALN39" s="14"/>
      <c r="ALO39" s="14"/>
      <c r="ALP39" s="14"/>
      <c r="ALQ39" s="14"/>
      <c r="ALR39" s="14"/>
      <c r="ALS39" s="14"/>
      <c r="ALT39" s="14"/>
      <c r="ALU39" s="14"/>
      <c r="ALV39" s="14"/>
      <c r="ALW39" s="14"/>
      <c r="ALX39" s="14"/>
      <c r="ALY39" s="14"/>
      <c r="ALZ39" s="14"/>
      <c r="AMA39" s="14"/>
      <c r="AMB39" s="14"/>
      <c r="AMC39" s="14"/>
      <c r="AMD39" s="14"/>
      <c r="AME39" s="14"/>
      <c r="AMF39" s="14"/>
      <c r="AMG39" s="14"/>
    </row>
    <row r="40" spans="1:1021" s="15" customFormat="1" x14ac:dyDescent="0.2">
      <c r="A40" s="18" t="s">
        <v>70</v>
      </c>
      <c r="B40" s="29" t="s">
        <v>71</v>
      </c>
      <c r="C40" s="63">
        <v>356.5</v>
      </c>
      <c r="D40" s="55">
        <v>354.67</v>
      </c>
      <c r="E40" s="47">
        <f t="shared" si="0"/>
        <v>99.486676016830302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  <c r="IW40" s="14"/>
      <c r="IX40" s="14"/>
      <c r="IY40" s="14"/>
      <c r="IZ40" s="14"/>
      <c r="JA40" s="14"/>
      <c r="JB40" s="14"/>
      <c r="JC40" s="14"/>
      <c r="JD40" s="14"/>
      <c r="JE40" s="14"/>
      <c r="JF40" s="14"/>
      <c r="JG40" s="14"/>
      <c r="JH40" s="14"/>
      <c r="JI40" s="14"/>
      <c r="JJ40" s="14"/>
      <c r="JK40" s="14"/>
      <c r="JL40" s="14"/>
      <c r="JM40" s="14"/>
      <c r="JN40" s="14"/>
      <c r="JO40" s="14"/>
      <c r="JP40" s="14"/>
      <c r="JQ40" s="14"/>
      <c r="JR40" s="14"/>
      <c r="JS40" s="14"/>
      <c r="JT40" s="14"/>
      <c r="JU40" s="14"/>
      <c r="JV40" s="14"/>
      <c r="JW40" s="14"/>
      <c r="JX40" s="14"/>
      <c r="JY40" s="14"/>
      <c r="JZ40" s="14"/>
      <c r="KA40" s="14"/>
      <c r="KB40" s="14"/>
      <c r="KC40" s="14"/>
      <c r="KD40" s="14"/>
      <c r="KE40" s="14"/>
      <c r="KF40" s="14"/>
      <c r="KG40" s="14"/>
      <c r="KH40" s="14"/>
      <c r="KI40" s="14"/>
      <c r="KJ40" s="14"/>
      <c r="KK40" s="14"/>
      <c r="KL40" s="14"/>
      <c r="KM40" s="14"/>
      <c r="KN40" s="14"/>
      <c r="KO40" s="14"/>
      <c r="KP40" s="14"/>
      <c r="KQ40" s="14"/>
      <c r="KR40" s="14"/>
      <c r="KS40" s="14"/>
      <c r="KT40" s="14"/>
      <c r="KU40" s="14"/>
      <c r="KV40" s="14"/>
      <c r="KW40" s="14"/>
      <c r="KX40" s="14"/>
      <c r="KY40" s="14"/>
      <c r="KZ40" s="14"/>
      <c r="LA40" s="14"/>
      <c r="LB40" s="14"/>
      <c r="LC40" s="14"/>
      <c r="LD40" s="14"/>
      <c r="LE40" s="14"/>
      <c r="LF40" s="14"/>
      <c r="LG40" s="14"/>
      <c r="LH40" s="14"/>
      <c r="LI40" s="14"/>
      <c r="LJ40" s="14"/>
      <c r="LK40" s="14"/>
      <c r="LL40" s="14"/>
      <c r="LM40" s="14"/>
      <c r="LN40" s="14"/>
      <c r="LO40" s="14"/>
      <c r="LP40" s="14"/>
      <c r="LQ40" s="14"/>
      <c r="LR40" s="14"/>
      <c r="LS40" s="14"/>
      <c r="LT40" s="14"/>
      <c r="LU40" s="14"/>
      <c r="LV40" s="14"/>
      <c r="LW40" s="14"/>
      <c r="LX40" s="14"/>
      <c r="LY40" s="14"/>
      <c r="LZ40" s="14"/>
      <c r="MA40" s="14"/>
      <c r="MB40" s="14"/>
      <c r="MC40" s="14"/>
      <c r="MD40" s="14"/>
      <c r="ME40" s="14"/>
      <c r="MF40" s="14"/>
      <c r="MG40" s="14"/>
      <c r="MH40" s="14"/>
      <c r="MI40" s="14"/>
      <c r="MJ40" s="14"/>
      <c r="MK40" s="14"/>
      <c r="ML40" s="14"/>
      <c r="MM40" s="14"/>
      <c r="MN40" s="14"/>
      <c r="MO40" s="14"/>
      <c r="MP40" s="14"/>
      <c r="MQ40" s="14"/>
      <c r="MR40" s="14"/>
      <c r="MS40" s="14"/>
      <c r="MT40" s="14"/>
      <c r="MU40" s="14"/>
      <c r="MV40" s="14"/>
      <c r="MW40" s="14"/>
      <c r="MX40" s="14"/>
      <c r="MY40" s="14"/>
      <c r="MZ40" s="14"/>
      <c r="NA40" s="14"/>
      <c r="NB40" s="14"/>
      <c r="NC40" s="14"/>
      <c r="ND40" s="14"/>
      <c r="NE40" s="14"/>
      <c r="NF40" s="14"/>
      <c r="NG40" s="14"/>
      <c r="NH40" s="14"/>
      <c r="NI40" s="14"/>
      <c r="NJ40" s="14"/>
      <c r="NK40" s="14"/>
      <c r="NL40" s="14"/>
      <c r="NM40" s="14"/>
      <c r="NN40" s="14"/>
      <c r="NO40" s="14"/>
      <c r="NP40" s="14"/>
      <c r="NQ40" s="14"/>
      <c r="NR40" s="14"/>
      <c r="NS40" s="14"/>
      <c r="NT40" s="14"/>
      <c r="NU40" s="14"/>
      <c r="NV40" s="14"/>
      <c r="NW40" s="14"/>
      <c r="NX40" s="14"/>
      <c r="NY40" s="14"/>
      <c r="NZ40" s="14"/>
      <c r="OA40" s="14"/>
      <c r="OB40" s="14"/>
      <c r="OC40" s="14"/>
      <c r="OD40" s="14"/>
      <c r="OE40" s="14"/>
      <c r="OF40" s="14"/>
      <c r="OG40" s="14"/>
      <c r="OH40" s="14"/>
      <c r="OI40" s="14"/>
      <c r="OJ40" s="14"/>
      <c r="OK40" s="14"/>
      <c r="OL40" s="14"/>
      <c r="OM40" s="14"/>
      <c r="ON40" s="14"/>
      <c r="OO40" s="14"/>
      <c r="OP40" s="14"/>
      <c r="OQ40" s="14"/>
      <c r="OR40" s="14"/>
      <c r="OS40" s="14"/>
      <c r="OT40" s="14"/>
      <c r="OU40" s="14"/>
      <c r="OV40" s="14"/>
      <c r="OW40" s="14"/>
      <c r="OX40" s="14"/>
      <c r="OY40" s="14"/>
      <c r="OZ40" s="14"/>
      <c r="PA40" s="14"/>
      <c r="PB40" s="14"/>
      <c r="PC40" s="14"/>
      <c r="PD40" s="14"/>
      <c r="PE40" s="14"/>
      <c r="PF40" s="14"/>
      <c r="PG40" s="14"/>
      <c r="PH40" s="14"/>
      <c r="PI40" s="14"/>
      <c r="PJ40" s="14"/>
      <c r="PK40" s="14"/>
      <c r="PL40" s="14"/>
      <c r="PM40" s="14"/>
      <c r="PN40" s="14"/>
      <c r="PO40" s="14"/>
      <c r="PP40" s="14"/>
      <c r="PQ40" s="14"/>
      <c r="PR40" s="14"/>
      <c r="PS40" s="14"/>
      <c r="PT40" s="14"/>
      <c r="PU40" s="14"/>
      <c r="PV40" s="14"/>
      <c r="PW40" s="14"/>
      <c r="PX40" s="14"/>
      <c r="PY40" s="14"/>
      <c r="PZ40" s="14"/>
      <c r="QA40" s="14"/>
      <c r="QB40" s="14"/>
      <c r="QC40" s="14"/>
      <c r="QD40" s="14"/>
      <c r="QE40" s="14"/>
      <c r="QF40" s="14"/>
      <c r="QG40" s="14"/>
      <c r="QH40" s="14"/>
      <c r="QI40" s="14"/>
      <c r="QJ40" s="14"/>
      <c r="QK40" s="14"/>
      <c r="QL40" s="14"/>
      <c r="QM40" s="14"/>
      <c r="QN40" s="14"/>
      <c r="QO40" s="14"/>
      <c r="QP40" s="14"/>
      <c r="QQ40" s="14"/>
      <c r="QR40" s="14"/>
      <c r="QS40" s="14"/>
      <c r="QT40" s="14"/>
      <c r="QU40" s="14"/>
      <c r="QV40" s="14"/>
      <c r="QW40" s="14"/>
      <c r="QX40" s="14"/>
      <c r="QY40" s="14"/>
      <c r="QZ40" s="14"/>
      <c r="RA40" s="14"/>
      <c r="RB40" s="14"/>
      <c r="RC40" s="14"/>
      <c r="RD40" s="14"/>
      <c r="RE40" s="14"/>
      <c r="RF40" s="14"/>
      <c r="RG40" s="14"/>
      <c r="RH40" s="14"/>
      <c r="RI40" s="14"/>
      <c r="RJ40" s="14"/>
      <c r="RK40" s="14"/>
      <c r="RL40" s="14"/>
      <c r="RM40" s="14"/>
      <c r="RN40" s="14"/>
      <c r="RO40" s="14"/>
      <c r="RP40" s="14"/>
      <c r="RQ40" s="14"/>
      <c r="RR40" s="14"/>
      <c r="RS40" s="14"/>
      <c r="RT40" s="14"/>
      <c r="RU40" s="14"/>
      <c r="RV40" s="14"/>
      <c r="RW40" s="14"/>
      <c r="RX40" s="14"/>
      <c r="RY40" s="14"/>
      <c r="RZ40" s="14"/>
      <c r="SA40" s="14"/>
      <c r="SB40" s="14"/>
      <c r="SC40" s="14"/>
      <c r="SD40" s="14"/>
      <c r="SE40" s="14"/>
      <c r="SF40" s="14"/>
      <c r="SG40" s="14"/>
      <c r="SH40" s="14"/>
      <c r="SI40" s="14"/>
      <c r="SJ40" s="14"/>
      <c r="SK40" s="14"/>
      <c r="SL40" s="14"/>
      <c r="SM40" s="14"/>
      <c r="SN40" s="14"/>
      <c r="SO40" s="14"/>
      <c r="SP40" s="14"/>
      <c r="SQ40" s="14"/>
      <c r="SR40" s="14"/>
      <c r="SS40" s="14"/>
      <c r="ST40" s="14"/>
      <c r="SU40" s="14"/>
      <c r="SV40" s="14"/>
      <c r="SW40" s="14"/>
      <c r="SX40" s="14"/>
      <c r="SY40" s="14"/>
      <c r="SZ40" s="14"/>
      <c r="TA40" s="14"/>
      <c r="TB40" s="14"/>
      <c r="TC40" s="14"/>
      <c r="TD40" s="14"/>
      <c r="TE40" s="14"/>
      <c r="TF40" s="14"/>
      <c r="TG40" s="14"/>
      <c r="TH40" s="14"/>
      <c r="TI40" s="14"/>
      <c r="TJ40" s="14"/>
      <c r="TK40" s="14"/>
      <c r="TL40" s="14"/>
      <c r="TM40" s="14"/>
      <c r="TN40" s="14"/>
      <c r="TO40" s="14"/>
      <c r="TP40" s="14"/>
      <c r="TQ40" s="14"/>
      <c r="TR40" s="14"/>
      <c r="TS40" s="14"/>
      <c r="TT40" s="14"/>
      <c r="TU40" s="14"/>
      <c r="TV40" s="14"/>
      <c r="TW40" s="14"/>
      <c r="TX40" s="14"/>
      <c r="TY40" s="14"/>
      <c r="TZ40" s="14"/>
      <c r="UA40" s="14"/>
      <c r="UB40" s="14"/>
      <c r="UC40" s="14"/>
      <c r="UD40" s="14"/>
      <c r="UE40" s="14"/>
      <c r="UF40" s="14"/>
      <c r="UG40" s="14"/>
      <c r="UH40" s="14"/>
      <c r="UI40" s="14"/>
      <c r="UJ40" s="14"/>
      <c r="UK40" s="14"/>
      <c r="UL40" s="14"/>
      <c r="UM40" s="14"/>
      <c r="UN40" s="14"/>
      <c r="UO40" s="14"/>
      <c r="UP40" s="14"/>
      <c r="UQ40" s="14"/>
      <c r="UR40" s="14"/>
      <c r="US40" s="14"/>
      <c r="UT40" s="14"/>
      <c r="UU40" s="14"/>
      <c r="UV40" s="14"/>
      <c r="UW40" s="14"/>
      <c r="UX40" s="14"/>
      <c r="UY40" s="14"/>
      <c r="UZ40" s="14"/>
      <c r="VA40" s="14"/>
      <c r="VB40" s="14"/>
      <c r="VC40" s="14"/>
      <c r="VD40" s="14"/>
      <c r="VE40" s="14"/>
      <c r="VF40" s="14"/>
      <c r="VG40" s="14"/>
      <c r="VH40" s="14"/>
      <c r="VI40" s="14"/>
      <c r="VJ40" s="14"/>
      <c r="VK40" s="14"/>
      <c r="VL40" s="14"/>
      <c r="VM40" s="14"/>
      <c r="VN40" s="14"/>
      <c r="VO40" s="14"/>
      <c r="VP40" s="14"/>
      <c r="VQ40" s="14"/>
      <c r="VR40" s="14"/>
      <c r="VS40" s="14"/>
      <c r="VT40" s="14"/>
      <c r="VU40" s="14"/>
      <c r="VV40" s="14"/>
      <c r="VW40" s="14"/>
      <c r="VX40" s="14"/>
      <c r="VY40" s="14"/>
      <c r="VZ40" s="14"/>
      <c r="WA40" s="14"/>
      <c r="WB40" s="14"/>
      <c r="WC40" s="14"/>
      <c r="WD40" s="14"/>
      <c r="WE40" s="14"/>
      <c r="WF40" s="14"/>
      <c r="WG40" s="14"/>
      <c r="WH40" s="14"/>
      <c r="WI40" s="14"/>
      <c r="WJ40" s="14"/>
      <c r="WK40" s="14"/>
      <c r="WL40" s="14"/>
      <c r="WM40" s="14"/>
      <c r="WN40" s="14"/>
      <c r="WO40" s="14"/>
      <c r="WP40" s="14"/>
      <c r="WQ40" s="14"/>
      <c r="WR40" s="14"/>
      <c r="WS40" s="14"/>
      <c r="WT40" s="14"/>
      <c r="WU40" s="14"/>
      <c r="WV40" s="14"/>
      <c r="WW40" s="14"/>
      <c r="WX40" s="14"/>
      <c r="WY40" s="14"/>
      <c r="WZ40" s="14"/>
      <c r="XA40" s="14"/>
      <c r="XB40" s="14"/>
      <c r="XC40" s="14"/>
      <c r="XD40" s="14"/>
      <c r="XE40" s="14"/>
      <c r="XF40" s="14"/>
      <c r="XG40" s="14"/>
      <c r="XH40" s="14"/>
      <c r="XI40" s="14"/>
      <c r="XJ40" s="14"/>
      <c r="XK40" s="14"/>
      <c r="XL40" s="14"/>
      <c r="XM40" s="14"/>
      <c r="XN40" s="14"/>
      <c r="XO40" s="14"/>
      <c r="XP40" s="14"/>
      <c r="XQ40" s="14"/>
      <c r="XR40" s="14"/>
      <c r="XS40" s="14"/>
      <c r="XT40" s="14"/>
      <c r="XU40" s="14"/>
      <c r="XV40" s="14"/>
      <c r="XW40" s="14"/>
      <c r="XX40" s="14"/>
      <c r="XY40" s="14"/>
      <c r="XZ40" s="14"/>
      <c r="YA40" s="14"/>
      <c r="YB40" s="14"/>
      <c r="YC40" s="14"/>
      <c r="YD40" s="14"/>
      <c r="YE40" s="14"/>
      <c r="YF40" s="14"/>
      <c r="YG40" s="14"/>
      <c r="YH40" s="14"/>
      <c r="YI40" s="14"/>
      <c r="YJ40" s="14"/>
      <c r="YK40" s="14"/>
      <c r="YL40" s="14"/>
      <c r="YM40" s="14"/>
      <c r="YN40" s="14"/>
      <c r="YO40" s="14"/>
      <c r="YP40" s="14"/>
      <c r="YQ40" s="14"/>
      <c r="YR40" s="14"/>
      <c r="YS40" s="14"/>
      <c r="YT40" s="14"/>
      <c r="YU40" s="14"/>
      <c r="YV40" s="14"/>
      <c r="YW40" s="14"/>
      <c r="YX40" s="14"/>
      <c r="YY40" s="14"/>
      <c r="YZ40" s="14"/>
      <c r="ZA40" s="14"/>
      <c r="ZB40" s="14"/>
      <c r="ZC40" s="14"/>
      <c r="ZD40" s="14"/>
      <c r="ZE40" s="14"/>
      <c r="ZF40" s="14"/>
      <c r="ZG40" s="14"/>
      <c r="ZH40" s="14"/>
      <c r="ZI40" s="14"/>
      <c r="ZJ40" s="14"/>
      <c r="ZK40" s="14"/>
      <c r="ZL40" s="14"/>
      <c r="ZM40" s="14"/>
      <c r="ZN40" s="14"/>
      <c r="ZO40" s="14"/>
      <c r="ZP40" s="14"/>
      <c r="ZQ40" s="14"/>
      <c r="ZR40" s="14"/>
      <c r="ZS40" s="14"/>
      <c r="ZT40" s="14"/>
      <c r="ZU40" s="14"/>
      <c r="ZV40" s="14"/>
      <c r="ZW40" s="14"/>
      <c r="ZX40" s="14"/>
      <c r="ZY40" s="14"/>
      <c r="ZZ40" s="14"/>
      <c r="AAA40" s="14"/>
      <c r="AAB40" s="14"/>
      <c r="AAC40" s="14"/>
      <c r="AAD40" s="14"/>
      <c r="AAE40" s="14"/>
      <c r="AAF40" s="14"/>
      <c r="AAG40" s="14"/>
      <c r="AAH40" s="14"/>
      <c r="AAI40" s="14"/>
      <c r="AAJ40" s="14"/>
      <c r="AAK40" s="14"/>
      <c r="AAL40" s="14"/>
      <c r="AAM40" s="14"/>
      <c r="AAN40" s="14"/>
      <c r="AAO40" s="14"/>
      <c r="AAP40" s="14"/>
      <c r="AAQ40" s="14"/>
      <c r="AAR40" s="14"/>
      <c r="AAS40" s="14"/>
      <c r="AAT40" s="14"/>
      <c r="AAU40" s="14"/>
      <c r="AAV40" s="14"/>
      <c r="AAW40" s="14"/>
      <c r="AAX40" s="14"/>
      <c r="AAY40" s="14"/>
      <c r="AAZ40" s="14"/>
      <c r="ABA40" s="14"/>
      <c r="ABB40" s="14"/>
      <c r="ABC40" s="14"/>
      <c r="ABD40" s="14"/>
      <c r="ABE40" s="14"/>
      <c r="ABF40" s="14"/>
      <c r="ABG40" s="14"/>
      <c r="ABH40" s="14"/>
      <c r="ABI40" s="14"/>
      <c r="ABJ40" s="14"/>
      <c r="ABK40" s="14"/>
      <c r="ABL40" s="14"/>
      <c r="ABM40" s="14"/>
      <c r="ABN40" s="14"/>
      <c r="ABO40" s="14"/>
      <c r="ABP40" s="14"/>
      <c r="ABQ40" s="14"/>
      <c r="ABR40" s="14"/>
      <c r="ABS40" s="14"/>
      <c r="ABT40" s="14"/>
      <c r="ABU40" s="14"/>
      <c r="ABV40" s="14"/>
      <c r="ABW40" s="14"/>
      <c r="ABX40" s="14"/>
      <c r="ABY40" s="14"/>
      <c r="ABZ40" s="14"/>
      <c r="ACA40" s="14"/>
      <c r="ACB40" s="14"/>
      <c r="ACC40" s="14"/>
      <c r="ACD40" s="14"/>
      <c r="ACE40" s="14"/>
      <c r="ACF40" s="14"/>
      <c r="ACG40" s="14"/>
      <c r="ACH40" s="14"/>
      <c r="ACI40" s="14"/>
      <c r="ACJ40" s="14"/>
      <c r="ACK40" s="14"/>
      <c r="ACL40" s="14"/>
      <c r="ACM40" s="14"/>
      <c r="ACN40" s="14"/>
      <c r="ACO40" s="14"/>
      <c r="ACP40" s="14"/>
      <c r="ACQ40" s="14"/>
      <c r="ACR40" s="14"/>
      <c r="ACS40" s="14"/>
      <c r="ACT40" s="14"/>
      <c r="ACU40" s="14"/>
      <c r="ACV40" s="14"/>
      <c r="ACW40" s="14"/>
      <c r="ACX40" s="14"/>
      <c r="ACY40" s="14"/>
      <c r="ACZ40" s="14"/>
      <c r="ADA40" s="14"/>
      <c r="ADB40" s="14"/>
      <c r="ADC40" s="14"/>
      <c r="ADD40" s="14"/>
      <c r="ADE40" s="14"/>
      <c r="ADF40" s="14"/>
      <c r="ADG40" s="14"/>
      <c r="ADH40" s="14"/>
      <c r="ADI40" s="14"/>
      <c r="ADJ40" s="14"/>
      <c r="ADK40" s="14"/>
      <c r="ADL40" s="14"/>
      <c r="ADM40" s="14"/>
      <c r="ADN40" s="14"/>
      <c r="ADO40" s="14"/>
      <c r="ADP40" s="14"/>
      <c r="ADQ40" s="14"/>
      <c r="ADR40" s="14"/>
      <c r="ADS40" s="14"/>
      <c r="ADT40" s="14"/>
      <c r="ADU40" s="14"/>
      <c r="ADV40" s="14"/>
      <c r="ADW40" s="14"/>
      <c r="ADX40" s="14"/>
      <c r="ADY40" s="14"/>
      <c r="ADZ40" s="14"/>
      <c r="AEA40" s="14"/>
      <c r="AEB40" s="14"/>
      <c r="AEC40" s="14"/>
      <c r="AED40" s="14"/>
      <c r="AEE40" s="14"/>
      <c r="AEF40" s="14"/>
      <c r="AEG40" s="14"/>
      <c r="AEH40" s="14"/>
      <c r="AEI40" s="14"/>
      <c r="AEJ40" s="14"/>
      <c r="AEK40" s="14"/>
      <c r="AEL40" s="14"/>
      <c r="AEM40" s="14"/>
      <c r="AEN40" s="14"/>
      <c r="AEO40" s="14"/>
      <c r="AEP40" s="14"/>
      <c r="AEQ40" s="14"/>
      <c r="AER40" s="14"/>
      <c r="AES40" s="14"/>
      <c r="AET40" s="14"/>
      <c r="AEU40" s="14"/>
      <c r="AEV40" s="14"/>
      <c r="AEW40" s="14"/>
      <c r="AEX40" s="14"/>
      <c r="AEY40" s="14"/>
      <c r="AEZ40" s="14"/>
      <c r="AFA40" s="14"/>
      <c r="AFB40" s="14"/>
      <c r="AFC40" s="14"/>
      <c r="AFD40" s="14"/>
      <c r="AFE40" s="14"/>
      <c r="AFF40" s="14"/>
      <c r="AFG40" s="14"/>
      <c r="AFH40" s="14"/>
      <c r="AFI40" s="14"/>
      <c r="AFJ40" s="14"/>
      <c r="AFK40" s="14"/>
      <c r="AFL40" s="14"/>
      <c r="AFM40" s="14"/>
      <c r="AFN40" s="14"/>
      <c r="AFO40" s="14"/>
      <c r="AFP40" s="14"/>
      <c r="AFQ40" s="14"/>
      <c r="AFR40" s="14"/>
      <c r="AFS40" s="14"/>
      <c r="AFT40" s="14"/>
      <c r="AFU40" s="14"/>
      <c r="AFV40" s="14"/>
      <c r="AFW40" s="14"/>
      <c r="AFX40" s="14"/>
      <c r="AFY40" s="14"/>
      <c r="AFZ40" s="14"/>
      <c r="AGA40" s="14"/>
      <c r="AGB40" s="14"/>
      <c r="AGC40" s="14"/>
      <c r="AGD40" s="14"/>
      <c r="AGE40" s="14"/>
      <c r="AGF40" s="14"/>
      <c r="AGG40" s="14"/>
      <c r="AGH40" s="14"/>
      <c r="AGI40" s="14"/>
      <c r="AGJ40" s="14"/>
      <c r="AGK40" s="14"/>
      <c r="AGL40" s="14"/>
      <c r="AGM40" s="14"/>
      <c r="AGN40" s="14"/>
      <c r="AGO40" s="14"/>
      <c r="AGP40" s="14"/>
      <c r="AGQ40" s="14"/>
      <c r="AGR40" s="14"/>
      <c r="AGS40" s="14"/>
      <c r="AGT40" s="14"/>
      <c r="AGU40" s="14"/>
      <c r="AGV40" s="14"/>
      <c r="AGW40" s="14"/>
      <c r="AGX40" s="14"/>
      <c r="AGY40" s="14"/>
      <c r="AGZ40" s="14"/>
      <c r="AHA40" s="14"/>
      <c r="AHB40" s="14"/>
      <c r="AHC40" s="14"/>
      <c r="AHD40" s="14"/>
      <c r="AHE40" s="14"/>
      <c r="AHF40" s="14"/>
      <c r="AHG40" s="14"/>
      <c r="AHH40" s="14"/>
      <c r="AHI40" s="14"/>
      <c r="AHJ40" s="14"/>
      <c r="AHK40" s="14"/>
      <c r="AHL40" s="14"/>
      <c r="AHM40" s="14"/>
      <c r="AHN40" s="14"/>
      <c r="AHO40" s="14"/>
      <c r="AHP40" s="14"/>
      <c r="AHQ40" s="14"/>
      <c r="AHR40" s="14"/>
      <c r="AHS40" s="14"/>
      <c r="AHT40" s="14"/>
      <c r="AHU40" s="14"/>
      <c r="AHV40" s="14"/>
      <c r="AHW40" s="14"/>
      <c r="AHX40" s="14"/>
      <c r="AHY40" s="14"/>
      <c r="AHZ40" s="14"/>
      <c r="AIA40" s="14"/>
      <c r="AIB40" s="14"/>
      <c r="AIC40" s="14"/>
      <c r="AID40" s="14"/>
      <c r="AIE40" s="14"/>
      <c r="AIF40" s="14"/>
      <c r="AIG40" s="14"/>
      <c r="AIH40" s="14"/>
      <c r="AII40" s="14"/>
      <c r="AIJ40" s="14"/>
      <c r="AIK40" s="14"/>
      <c r="AIL40" s="14"/>
      <c r="AIM40" s="14"/>
      <c r="AIN40" s="14"/>
      <c r="AIO40" s="14"/>
      <c r="AIP40" s="14"/>
      <c r="AIQ40" s="14"/>
      <c r="AIR40" s="14"/>
      <c r="AIS40" s="14"/>
      <c r="AIT40" s="14"/>
      <c r="AIU40" s="14"/>
      <c r="AIV40" s="14"/>
      <c r="AIW40" s="14"/>
      <c r="AIX40" s="14"/>
      <c r="AIY40" s="14"/>
      <c r="AIZ40" s="14"/>
      <c r="AJA40" s="14"/>
      <c r="AJB40" s="14"/>
      <c r="AJC40" s="14"/>
      <c r="AJD40" s="14"/>
      <c r="AJE40" s="14"/>
      <c r="AJF40" s="14"/>
      <c r="AJG40" s="14"/>
      <c r="AJH40" s="14"/>
      <c r="AJI40" s="14"/>
      <c r="AJJ40" s="14"/>
      <c r="AJK40" s="14"/>
      <c r="AJL40" s="14"/>
      <c r="AJM40" s="14"/>
      <c r="AJN40" s="14"/>
      <c r="AJO40" s="14"/>
      <c r="AJP40" s="14"/>
      <c r="AJQ40" s="14"/>
      <c r="AJR40" s="14"/>
      <c r="AJS40" s="14"/>
      <c r="AJT40" s="14"/>
      <c r="AJU40" s="14"/>
      <c r="AJV40" s="14"/>
      <c r="AJW40" s="14"/>
      <c r="AJX40" s="14"/>
      <c r="AJY40" s="14"/>
      <c r="AJZ40" s="14"/>
      <c r="AKA40" s="14"/>
      <c r="AKB40" s="14"/>
      <c r="AKC40" s="14"/>
      <c r="AKD40" s="14"/>
      <c r="AKE40" s="14"/>
      <c r="AKF40" s="14"/>
      <c r="AKG40" s="14"/>
      <c r="AKH40" s="14"/>
      <c r="AKI40" s="14"/>
      <c r="AKJ40" s="14"/>
      <c r="AKK40" s="14"/>
      <c r="AKL40" s="14"/>
      <c r="AKM40" s="14"/>
      <c r="AKN40" s="14"/>
      <c r="AKO40" s="14"/>
      <c r="AKP40" s="14"/>
      <c r="AKQ40" s="14"/>
      <c r="AKR40" s="14"/>
      <c r="AKS40" s="14"/>
      <c r="AKT40" s="14"/>
      <c r="AKU40" s="14"/>
      <c r="AKV40" s="14"/>
      <c r="AKW40" s="14"/>
      <c r="AKX40" s="14"/>
      <c r="AKY40" s="14"/>
      <c r="AKZ40" s="14"/>
      <c r="ALA40" s="14"/>
      <c r="ALB40" s="14"/>
      <c r="ALC40" s="14"/>
      <c r="ALD40" s="14"/>
      <c r="ALE40" s="14"/>
      <c r="ALF40" s="14"/>
      <c r="ALG40" s="14"/>
      <c r="ALH40" s="14"/>
      <c r="ALI40" s="14"/>
      <c r="ALJ40" s="14"/>
      <c r="ALK40" s="14"/>
      <c r="ALL40" s="14"/>
      <c r="ALM40" s="14"/>
      <c r="ALN40" s="14"/>
      <c r="ALO40" s="14"/>
      <c r="ALP40" s="14"/>
      <c r="ALQ40" s="14"/>
      <c r="ALR40" s="14"/>
      <c r="ALS40" s="14"/>
      <c r="ALT40" s="14"/>
      <c r="ALU40" s="14"/>
      <c r="ALV40" s="14"/>
      <c r="ALW40" s="14"/>
      <c r="ALX40" s="14"/>
      <c r="ALY40" s="14"/>
      <c r="ALZ40" s="14"/>
      <c r="AMA40" s="14"/>
      <c r="AMB40" s="14"/>
      <c r="AMC40" s="14"/>
      <c r="AMD40" s="14"/>
      <c r="AME40" s="14"/>
      <c r="AMF40" s="14"/>
      <c r="AMG40" s="14"/>
    </row>
    <row r="41" spans="1:1021" s="15" customFormat="1" ht="18" customHeight="1" x14ac:dyDescent="0.2">
      <c r="A41" s="24" t="s">
        <v>72</v>
      </c>
      <c r="B41" s="33" t="s">
        <v>73</v>
      </c>
      <c r="C41" s="43">
        <f>C42+C43+C44</f>
        <v>29485.079999999998</v>
      </c>
      <c r="D41" s="43">
        <f t="shared" ref="D41:E41" si="2">D42+D43+D44</f>
        <v>28728.129999999997</v>
      </c>
      <c r="E41" s="43">
        <f t="shared" si="2"/>
        <v>294.11608769229417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  <c r="JJ41" s="14"/>
      <c r="JK41" s="14"/>
      <c r="JL41" s="14"/>
      <c r="JM41" s="14"/>
      <c r="JN41" s="14"/>
      <c r="JO41" s="14"/>
      <c r="JP41" s="14"/>
      <c r="JQ41" s="14"/>
      <c r="JR41" s="14"/>
      <c r="JS41" s="14"/>
      <c r="JT41" s="14"/>
      <c r="JU41" s="14"/>
      <c r="JV41" s="14"/>
      <c r="JW41" s="14"/>
      <c r="JX41" s="14"/>
      <c r="JY41" s="14"/>
      <c r="JZ41" s="14"/>
      <c r="KA41" s="14"/>
      <c r="KB41" s="14"/>
      <c r="KC41" s="14"/>
      <c r="KD41" s="14"/>
      <c r="KE41" s="14"/>
      <c r="KF41" s="14"/>
      <c r="KG41" s="14"/>
      <c r="KH41" s="14"/>
      <c r="KI41" s="14"/>
      <c r="KJ41" s="14"/>
      <c r="KK41" s="14"/>
      <c r="KL41" s="14"/>
      <c r="KM41" s="14"/>
      <c r="KN41" s="14"/>
      <c r="KO41" s="14"/>
      <c r="KP41" s="14"/>
      <c r="KQ41" s="14"/>
      <c r="KR41" s="14"/>
      <c r="KS41" s="14"/>
      <c r="KT41" s="14"/>
      <c r="KU41" s="14"/>
      <c r="KV41" s="14"/>
      <c r="KW41" s="14"/>
      <c r="KX41" s="14"/>
      <c r="KY41" s="14"/>
      <c r="KZ41" s="14"/>
      <c r="LA41" s="14"/>
      <c r="LB41" s="14"/>
      <c r="LC41" s="14"/>
      <c r="LD41" s="14"/>
      <c r="LE41" s="14"/>
      <c r="LF41" s="14"/>
      <c r="LG41" s="14"/>
      <c r="LH41" s="14"/>
      <c r="LI41" s="14"/>
      <c r="LJ41" s="14"/>
      <c r="LK41" s="14"/>
      <c r="LL41" s="14"/>
      <c r="LM41" s="14"/>
      <c r="LN41" s="14"/>
      <c r="LO41" s="14"/>
      <c r="LP41" s="14"/>
      <c r="LQ41" s="14"/>
      <c r="LR41" s="14"/>
      <c r="LS41" s="14"/>
      <c r="LT41" s="14"/>
      <c r="LU41" s="14"/>
      <c r="LV41" s="14"/>
      <c r="LW41" s="14"/>
      <c r="LX41" s="14"/>
      <c r="LY41" s="14"/>
      <c r="LZ41" s="14"/>
      <c r="MA41" s="14"/>
      <c r="MB41" s="14"/>
      <c r="MC41" s="14"/>
      <c r="MD41" s="14"/>
      <c r="ME41" s="14"/>
      <c r="MF41" s="14"/>
      <c r="MG41" s="14"/>
      <c r="MH41" s="14"/>
      <c r="MI41" s="14"/>
      <c r="MJ41" s="14"/>
      <c r="MK41" s="14"/>
      <c r="ML41" s="14"/>
      <c r="MM41" s="14"/>
      <c r="MN41" s="14"/>
      <c r="MO41" s="14"/>
      <c r="MP41" s="14"/>
      <c r="MQ41" s="14"/>
      <c r="MR41" s="14"/>
      <c r="MS41" s="14"/>
      <c r="MT41" s="14"/>
      <c r="MU41" s="14"/>
      <c r="MV41" s="14"/>
      <c r="MW41" s="14"/>
      <c r="MX41" s="14"/>
      <c r="MY41" s="14"/>
      <c r="MZ41" s="14"/>
      <c r="NA41" s="14"/>
      <c r="NB41" s="14"/>
      <c r="NC41" s="14"/>
      <c r="ND41" s="14"/>
      <c r="NE41" s="14"/>
      <c r="NF41" s="14"/>
      <c r="NG41" s="14"/>
      <c r="NH41" s="14"/>
      <c r="NI41" s="14"/>
      <c r="NJ41" s="14"/>
      <c r="NK41" s="14"/>
      <c r="NL41" s="14"/>
      <c r="NM41" s="14"/>
      <c r="NN41" s="14"/>
      <c r="NO41" s="14"/>
      <c r="NP41" s="14"/>
      <c r="NQ41" s="14"/>
      <c r="NR41" s="14"/>
      <c r="NS41" s="14"/>
      <c r="NT41" s="14"/>
      <c r="NU41" s="14"/>
      <c r="NV41" s="14"/>
      <c r="NW41" s="14"/>
      <c r="NX41" s="14"/>
      <c r="NY41" s="14"/>
      <c r="NZ41" s="14"/>
      <c r="OA41" s="14"/>
      <c r="OB41" s="14"/>
      <c r="OC41" s="14"/>
      <c r="OD41" s="14"/>
      <c r="OE41" s="14"/>
      <c r="OF41" s="14"/>
      <c r="OG41" s="14"/>
      <c r="OH41" s="14"/>
      <c r="OI41" s="14"/>
      <c r="OJ41" s="14"/>
      <c r="OK41" s="14"/>
      <c r="OL41" s="14"/>
      <c r="OM41" s="14"/>
      <c r="ON41" s="14"/>
      <c r="OO41" s="14"/>
      <c r="OP41" s="14"/>
      <c r="OQ41" s="14"/>
      <c r="OR41" s="14"/>
      <c r="OS41" s="14"/>
      <c r="OT41" s="14"/>
      <c r="OU41" s="14"/>
      <c r="OV41" s="14"/>
      <c r="OW41" s="14"/>
      <c r="OX41" s="14"/>
      <c r="OY41" s="14"/>
      <c r="OZ41" s="14"/>
      <c r="PA41" s="14"/>
      <c r="PB41" s="14"/>
      <c r="PC41" s="14"/>
      <c r="PD41" s="14"/>
      <c r="PE41" s="14"/>
      <c r="PF41" s="14"/>
      <c r="PG41" s="14"/>
      <c r="PH41" s="14"/>
      <c r="PI41" s="14"/>
      <c r="PJ41" s="14"/>
      <c r="PK41" s="14"/>
      <c r="PL41" s="14"/>
      <c r="PM41" s="14"/>
      <c r="PN41" s="14"/>
      <c r="PO41" s="14"/>
      <c r="PP41" s="14"/>
      <c r="PQ41" s="14"/>
      <c r="PR41" s="14"/>
      <c r="PS41" s="14"/>
      <c r="PT41" s="14"/>
      <c r="PU41" s="14"/>
      <c r="PV41" s="14"/>
      <c r="PW41" s="14"/>
      <c r="PX41" s="14"/>
      <c r="PY41" s="14"/>
      <c r="PZ41" s="14"/>
      <c r="QA41" s="14"/>
      <c r="QB41" s="14"/>
      <c r="QC41" s="14"/>
      <c r="QD41" s="14"/>
      <c r="QE41" s="14"/>
      <c r="QF41" s="14"/>
      <c r="QG41" s="14"/>
      <c r="QH41" s="14"/>
      <c r="QI41" s="14"/>
      <c r="QJ41" s="14"/>
      <c r="QK41" s="14"/>
      <c r="QL41" s="14"/>
      <c r="QM41" s="14"/>
      <c r="QN41" s="14"/>
      <c r="QO41" s="14"/>
      <c r="QP41" s="14"/>
      <c r="QQ41" s="14"/>
      <c r="QR41" s="14"/>
      <c r="QS41" s="14"/>
      <c r="QT41" s="14"/>
      <c r="QU41" s="14"/>
      <c r="QV41" s="14"/>
      <c r="QW41" s="14"/>
      <c r="QX41" s="14"/>
      <c r="QY41" s="14"/>
      <c r="QZ41" s="14"/>
      <c r="RA41" s="14"/>
      <c r="RB41" s="14"/>
      <c r="RC41" s="14"/>
      <c r="RD41" s="14"/>
      <c r="RE41" s="14"/>
      <c r="RF41" s="14"/>
      <c r="RG41" s="14"/>
      <c r="RH41" s="14"/>
      <c r="RI41" s="14"/>
      <c r="RJ41" s="14"/>
      <c r="RK41" s="14"/>
      <c r="RL41" s="14"/>
      <c r="RM41" s="14"/>
      <c r="RN41" s="14"/>
      <c r="RO41" s="14"/>
      <c r="RP41" s="14"/>
      <c r="RQ41" s="14"/>
      <c r="RR41" s="14"/>
      <c r="RS41" s="14"/>
      <c r="RT41" s="14"/>
      <c r="RU41" s="14"/>
      <c r="RV41" s="14"/>
      <c r="RW41" s="14"/>
      <c r="RX41" s="14"/>
      <c r="RY41" s="14"/>
      <c r="RZ41" s="14"/>
      <c r="SA41" s="14"/>
      <c r="SB41" s="14"/>
      <c r="SC41" s="14"/>
      <c r="SD41" s="14"/>
      <c r="SE41" s="14"/>
      <c r="SF41" s="14"/>
      <c r="SG41" s="14"/>
      <c r="SH41" s="14"/>
      <c r="SI41" s="14"/>
      <c r="SJ41" s="14"/>
      <c r="SK41" s="14"/>
      <c r="SL41" s="14"/>
      <c r="SM41" s="14"/>
      <c r="SN41" s="14"/>
      <c r="SO41" s="14"/>
      <c r="SP41" s="14"/>
      <c r="SQ41" s="14"/>
      <c r="SR41" s="14"/>
      <c r="SS41" s="14"/>
      <c r="ST41" s="14"/>
      <c r="SU41" s="14"/>
      <c r="SV41" s="14"/>
      <c r="SW41" s="14"/>
      <c r="SX41" s="14"/>
      <c r="SY41" s="14"/>
      <c r="SZ41" s="14"/>
      <c r="TA41" s="14"/>
      <c r="TB41" s="14"/>
      <c r="TC41" s="14"/>
      <c r="TD41" s="14"/>
      <c r="TE41" s="14"/>
      <c r="TF41" s="14"/>
      <c r="TG41" s="14"/>
      <c r="TH41" s="14"/>
      <c r="TI41" s="14"/>
      <c r="TJ41" s="14"/>
      <c r="TK41" s="14"/>
      <c r="TL41" s="14"/>
      <c r="TM41" s="14"/>
      <c r="TN41" s="14"/>
      <c r="TO41" s="14"/>
      <c r="TP41" s="14"/>
      <c r="TQ41" s="14"/>
      <c r="TR41" s="14"/>
      <c r="TS41" s="14"/>
      <c r="TT41" s="14"/>
      <c r="TU41" s="14"/>
      <c r="TV41" s="14"/>
      <c r="TW41" s="14"/>
      <c r="TX41" s="14"/>
      <c r="TY41" s="14"/>
      <c r="TZ41" s="14"/>
      <c r="UA41" s="14"/>
      <c r="UB41" s="14"/>
      <c r="UC41" s="14"/>
      <c r="UD41" s="14"/>
      <c r="UE41" s="14"/>
      <c r="UF41" s="14"/>
      <c r="UG41" s="14"/>
      <c r="UH41" s="14"/>
      <c r="UI41" s="14"/>
      <c r="UJ41" s="14"/>
      <c r="UK41" s="14"/>
      <c r="UL41" s="14"/>
      <c r="UM41" s="14"/>
      <c r="UN41" s="14"/>
      <c r="UO41" s="14"/>
      <c r="UP41" s="14"/>
      <c r="UQ41" s="14"/>
      <c r="UR41" s="14"/>
      <c r="US41" s="14"/>
      <c r="UT41" s="14"/>
      <c r="UU41" s="14"/>
      <c r="UV41" s="14"/>
      <c r="UW41" s="14"/>
      <c r="UX41" s="14"/>
      <c r="UY41" s="14"/>
      <c r="UZ41" s="14"/>
      <c r="VA41" s="14"/>
      <c r="VB41" s="14"/>
      <c r="VC41" s="14"/>
      <c r="VD41" s="14"/>
      <c r="VE41" s="14"/>
      <c r="VF41" s="14"/>
      <c r="VG41" s="14"/>
      <c r="VH41" s="14"/>
      <c r="VI41" s="14"/>
      <c r="VJ41" s="14"/>
      <c r="VK41" s="14"/>
      <c r="VL41" s="14"/>
      <c r="VM41" s="14"/>
      <c r="VN41" s="14"/>
      <c r="VO41" s="14"/>
      <c r="VP41" s="14"/>
      <c r="VQ41" s="14"/>
      <c r="VR41" s="14"/>
      <c r="VS41" s="14"/>
      <c r="VT41" s="14"/>
      <c r="VU41" s="14"/>
      <c r="VV41" s="14"/>
      <c r="VW41" s="14"/>
      <c r="VX41" s="14"/>
      <c r="VY41" s="14"/>
      <c r="VZ41" s="14"/>
      <c r="WA41" s="14"/>
      <c r="WB41" s="14"/>
      <c r="WC41" s="14"/>
      <c r="WD41" s="14"/>
      <c r="WE41" s="14"/>
      <c r="WF41" s="14"/>
      <c r="WG41" s="14"/>
      <c r="WH41" s="14"/>
      <c r="WI41" s="14"/>
      <c r="WJ41" s="14"/>
      <c r="WK41" s="14"/>
      <c r="WL41" s="14"/>
      <c r="WM41" s="14"/>
      <c r="WN41" s="14"/>
      <c r="WO41" s="14"/>
      <c r="WP41" s="14"/>
      <c r="WQ41" s="14"/>
      <c r="WR41" s="14"/>
      <c r="WS41" s="14"/>
      <c r="WT41" s="14"/>
      <c r="WU41" s="14"/>
      <c r="WV41" s="14"/>
      <c r="WW41" s="14"/>
      <c r="WX41" s="14"/>
      <c r="WY41" s="14"/>
      <c r="WZ41" s="14"/>
      <c r="XA41" s="14"/>
      <c r="XB41" s="14"/>
      <c r="XC41" s="14"/>
      <c r="XD41" s="14"/>
      <c r="XE41" s="14"/>
      <c r="XF41" s="14"/>
      <c r="XG41" s="14"/>
      <c r="XH41" s="14"/>
      <c r="XI41" s="14"/>
      <c r="XJ41" s="14"/>
      <c r="XK41" s="14"/>
      <c r="XL41" s="14"/>
      <c r="XM41" s="14"/>
      <c r="XN41" s="14"/>
      <c r="XO41" s="14"/>
      <c r="XP41" s="14"/>
      <c r="XQ41" s="14"/>
      <c r="XR41" s="14"/>
      <c r="XS41" s="14"/>
      <c r="XT41" s="14"/>
      <c r="XU41" s="14"/>
      <c r="XV41" s="14"/>
      <c r="XW41" s="14"/>
      <c r="XX41" s="14"/>
      <c r="XY41" s="14"/>
      <c r="XZ41" s="14"/>
      <c r="YA41" s="14"/>
      <c r="YB41" s="14"/>
      <c r="YC41" s="14"/>
      <c r="YD41" s="14"/>
      <c r="YE41" s="14"/>
      <c r="YF41" s="14"/>
      <c r="YG41" s="14"/>
      <c r="YH41" s="14"/>
      <c r="YI41" s="14"/>
      <c r="YJ41" s="14"/>
      <c r="YK41" s="14"/>
      <c r="YL41" s="14"/>
      <c r="YM41" s="14"/>
      <c r="YN41" s="14"/>
      <c r="YO41" s="14"/>
      <c r="YP41" s="14"/>
      <c r="YQ41" s="14"/>
      <c r="YR41" s="14"/>
      <c r="YS41" s="14"/>
      <c r="YT41" s="14"/>
      <c r="YU41" s="14"/>
      <c r="YV41" s="14"/>
      <c r="YW41" s="14"/>
      <c r="YX41" s="14"/>
      <c r="YY41" s="14"/>
      <c r="YZ41" s="14"/>
      <c r="ZA41" s="14"/>
      <c r="ZB41" s="14"/>
      <c r="ZC41" s="14"/>
      <c r="ZD41" s="14"/>
      <c r="ZE41" s="14"/>
      <c r="ZF41" s="14"/>
      <c r="ZG41" s="14"/>
      <c r="ZH41" s="14"/>
      <c r="ZI41" s="14"/>
      <c r="ZJ41" s="14"/>
      <c r="ZK41" s="14"/>
      <c r="ZL41" s="14"/>
      <c r="ZM41" s="14"/>
      <c r="ZN41" s="14"/>
      <c r="ZO41" s="14"/>
      <c r="ZP41" s="14"/>
      <c r="ZQ41" s="14"/>
      <c r="ZR41" s="14"/>
      <c r="ZS41" s="14"/>
      <c r="ZT41" s="14"/>
      <c r="ZU41" s="14"/>
      <c r="ZV41" s="14"/>
      <c r="ZW41" s="14"/>
      <c r="ZX41" s="14"/>
      <c r="ZY41" s="14"/>
      <c r="ZZ41" s="14"/>
      <c r="AAA41" s="14"/>
      <c r="AAB41" s="14"/>
      <c r="AAC41" s="14"/>
      <c r="AAD41" s="14"/>
      <c r="AAE41" s="14"/>
      <c r="AAF41" s="14"/>
      <c r="AAG41" s="14"/>
      <c r="AAH41" s="14"/>
      <c r="AAI41" s="14"/>
      <c r="AAJ41" s="14"/>
      <c r="AAK41" s="14"/>
      <c r="AAL41" s="14"/>
      <c r="AAM41" s="14"/>
      <c r="AAN41" s="14"/>
      <c r="AAO41" s="14"/>
      <c r="AAP41" s="14"/>
      <c r="AAQ41" s="14"/>
      <c r="AAR41" s="14"/>
      <c r="AAS41" s="14"/>
      <c r="AAT41" s="14"/>
      <c r="AAU41" s="14"/>
      <c r="AAV41" s="14"/>
      <c r="AAW41" s="14"/>
      <c r="AAX41" s="14"/>
      <c r="AAY41" s="14"/>
      <c r="AAZ41" s="14"/>
      <c r="ABA41" s="14"/>
      <c r="ABB41" s="14"/>
      <c r="ABC41" s="14"/>
      <c r="ABD41" s="14"/>
      <c r="ABE41" s="14"/>
      <c r="ABF41" s="14"/>
      <c r="ABG41" s="14"/>
      <c r="ABH41" s="14"/>
      <c r="ABI41" s="14"/>
      <c r="ABJ41" s="14"/>
      <c r="ABK41" s="14"/>
      <c r="ABL41" s="14"/>
      <c r="ABM41" s="14"/>
      <c r="ABN41" s="14"/>
      <c r="ABO41" s="14"/>
      <c r="ABP41" s="14"/>
      <c r="ABQ41" s="14"/>
      <c r="ABR41" s="14"/>
      <c r="ABS41" s="14"/>
      <c r="ABT41" s="14"/>
      <c r="ABU41" s="14"/>
      <c r="ABV41" s="14"/>
      <c r="ABW41" s="14"/>
      <c r="ABX41" s="14"/>
      <c r="ABY41" s="14"/>
      <c r="ABZ41" s="14"/>
      <c r="ACA41" s="14"/>
      <c r="ACB41" s="14"/>
      <c r="ACC41" s="14"/>
      <c r="ACD41" s="14"/>
      <c r="ACE41" s="14"/>
      <c r="ACF41" s="14"/>
      <c r="ACG41" s="14"/>
      <c r="ACH41" s="14"/>
      <c r="ACI41" s="14"/>
      <c r="ACJ41" s="14"/>
      <c r="ACK41" s="14"/>
      <c r="ACL41" s="14"/>
      <c r="ACM41" s="14"/>
      <c r="ACN41" s="14"/>
      <c r="ACO41" s="14"/>
      <c r="ACP41" s="14"/>
      <c r="ACQ41" s="14"/>
      <c r="ACR41" s="14"/>
      <c r="ACS41" s="14"/>
      <c r="ACT41" s="14"/>
      <c r="ACU41" s="14"/>
      <c r="ACV41" s="14"/>
      <c r="ACW41" s="14"/>
      <c r="ACX41" s="14"/>
      <c r="ACY41" s="14"/>
      <c r="ACZ41" s="14"/>
      <c r="ADA41" s="14"/>
      <c r="ADB41" s="14"/>
      <c r="ADC41" s="14"/>
      <c r="ADD41" s="14"/>
      <c r="ADE41" s="14"/>
      <c r="ADF41" s="14"/>
      <c r="ADG41" s="14"/>
      <c r="ADH41" s="14"/>
      <c r="ADI41" s="14"/>
      <c r="ADJ41" s="14"/>
      <c r="ADK41" s="14"/>
      <c r="ADL41" s="14"/>
      <c r="ADM41" s="14"/>
      <c r="ADN41" s="14"/>
      <c r="ADO41" s="14"/>
      <c r="ADP41" s="14"/>
      <c r="ADQ41" s="14"/>
      <c r="ADR41" s="14"/>
      <c r="ADS41" s="14"/>
      <c r="ADT41" s="14"/>
      <c r="ADU41" s="14"/>
      <c r="ADV41" s="14"/>
      <c r="ADW41" s="14"/>
      <c r="ADX41" s="14"/>
      <c r="ADY41" s="14"/>
      <c r="ADZ41" s="14"/>
      <c r="AEA41" s="14"/>
      <c r="AEB41" s="14"/>
      <c r="AEC41" s="14"/>
      <c r="AED41" s="14"/>
      <c r="AEE41" s="14"/>
      <c r="AEF41" s="14"/>
      <c r="AEG41" s="14"/>
      <c r="AEH41" s="14"/>
      <c r="AEI41" s="14"/>
      <c r="AEJ41" s="14"/>
      <c r="AEK41" s="14"/>
      <c r="AEL41" s="14"/>
      <c r="AEM41" s="14"/>
      <c r="AEN41" s="14"/>
      <c r="AEO41" s="14"/>
      <c r="AEP41" s="14"/>
      <c r="AEQ41" s="14"/>
      <c r="AER41" s="14"/>
      <c r="AES41" s="14"/>
      <c r="AET41" s="14"/>
      <c r="AEU41" s="14"/>
      <c r="AEV41" s="14"/>
      <c r="AEW41" s="14"/>
      <c r="AEX41" s="14"/>
      <c r="AEY41" s="14"/>
      <c r="AEZ41" s="14"/>
      <c r="AFA41" s="14"/>
      <c r="AFB41" s="14"/>
      <c r="AFC41" s="14"/>
      <c r="AFD41" s="14"/>
      <c r="AFE41" s="14"/>
      <c r="AFF41" s="14"/>
      <c r="AFG41" s="14"/>
      <c r="AFH41" s="14"/>
      <c r="AFI41" s="14"/>
      <c r="AFJ41" s="14"/>
      <c r="AFK41" s="14"/>
      <c r="AFL41" s="14"/>
      <c r="AFM41" s="14"/>
      <c r="AFN41" s="14"/>
      <c r="AFO41" s="14"/>
      <c r="AFP41" s="14"/>
      <c r="AFQ41" s="14"/>
      <c r="AFR41" s="14"/>
      <c r="AFS41" s="14"/>
      <c r="AFT41" s="14"/>
      <c r="AFU41" s="14"/>
      <c r="AFV41" s="14"/>
      <c r="AFW41" s="14"/>
      <c r="AFX41" s="14"/>
      <c r="AFY41" s="14"/>
      <c r="AFZ41" s="14"/>
      <c r="AGA41" s="14"/>
      <c r="AGB41" s="14"/>
      <c r="AGC41" s="14"/>
      <c r="AGD41" s="14"/>
      <c r="AGE41" s="14"/>
      <c r="AGF41" s="14"/>
      <c r="AGG41" s="14"/>
      <c r="AGH41" s="14"/>
      <c r="AGI41" s="14"/>
      <c r="AGJ41" s="14"/>
      <c r="AGK41" s="14"/>
      <c r="AGL41" s="14"/>
      <c r="AGM41" s="14"/>
      <c r="AGN41" s="14"/>
      <c r="AGO41" s="14"/>
      <c r="AGP41" s="14"/>
      <c r="AGQ41" s="14"/>
      <c r="AGR41" s="14"/>
      <c r="AGS41" s="14"/>
      <c r="AGT41" s="14"/>
      <c r="AGU41" s="14"/>
      <c r="AGV41" s="14"/>
      <c r="AGW41" s="14"/>
      <c r="AGX41" s="14"/>
      <c r="AGY41" s="14"/>
      <c r="AGZ41" s="14"/>
      <c r="AHA41" s="14"/>
      <c r="AHB41" s="14"/>
      <c r="AHC41" s="14"/>
      <c r="AHD41" s="14"/>
      <c r="AHE41" s="14"/>
      <c r="AHF41" s="14"/>
      <c r="AHG41" s="14"/>
      <c r="AHH41" s="14"/>
      <c r="AHI41" s="14"/>
      <c r="AHJ41" s="14"/>
      <c r="AHK41" s="14"/>
      <c r="AHL41" s="14"/>
      <c r="AHM41" s="14"/>
      <c r="AHN41" s="14"/>
      <c r="AHO41" s="14"/>
      <c r="AHP41" s="14"/>
      <c r="AHQ41" s="14"/>
      <c r="AHR41" s="14"/>
      <c r="AHS41" s="14"/>
      <c r="AHT41" s="14"/>
      <c r="AHU41" s="14"/>
      <c r="AHV41" s="14"/>
      <c r="AHW41" s="14"/>
      <c r="AHX41" s="14"/>
      <c r="AHY41" s="14"/>
      <c r="AHZ41" s="14"/>
      <c r="AIA41" s="14"/>
      <c r="AIB41" s="14"/>
      <c r="AIC41" s="14"/>
      <c r="AID41" s="14"/>
      <c r="AIE41" s="14"/>
      <c r="AIF41" s="14"/>
      <c r="AIG41" s="14"/>
      <c r="AIH41" s="14"/>
      <c r="AII41" s="14"/>
      <c r="AIJ41" s="14"/>
      <c r="AIK41" s="14"/>
      <c r="AIL41" s="14"/>
      <c r="AIM41" s="14"/>
      <c r="AIN41" s="14"/>
      <c r="AIO41" s="14"/>
      <c r="AIP41" s="14"/>
      <c r="AIQ41" s="14"/>
      <c r="AIR41" s="14"/>
      <c r="AIS41" s="14"/>
      <c r="AIT41" s="14"/>
      <c r="AIU41" s="14"/>
      <c r="AIV41" s="14"/>
      <c r="AIW41" s="14"/>
      <c r="AIX41" s="14"/>
      <c r="AIY41" s="14"/>
      <c r="AIZ41" s="14"/>
      <c r="AJA41" s="14"/>
      <c r="AJB41" s="14"/>
      <c r="AJC41" s="14"/>
      <c r="AJD41" s="14"/>
      <c r="AJE41" s="14"/>
      <c r="AJF41" s="14"/>
      <c r="AJG41" s="14"/>
      <c r="AJH41" s="14"/>
      <c r="AJI41" s="14"/>
      <c r="AJJ41" s="14"/>
      <c r="AJK41" s="14"/>
      <c r="AJL41" s="14"/>
      <c r="AJM41" s="14"/>
      <c r="AJN41" s="14"/>
      <c r="AJO41" s="14"/>
      <c r="AJP41" s="14"/>
      <c r="AJQ41" s="14"/>
      <c r="AJR41" s="14"/>
      <c r="AJS41" s="14"/>
      <c r="AJT41" s="14"/>
      <c r="AJU41" s="14"/>
      <c r="AJV41" s="14"/>
      <c r="AJW41" s="14"/>
      <c r="AJX41" s="14"/>
      <c r="AJY41" s="14"/>
      <c r="AJZ41" s="14"/>
      <c r="AKA41" s="14"/>
      <c r="AKB41" s="14"/>
      <c r="AKC41" s="14"/>
      <c r="AKD41" s="14"/>
      <c r="AKE41" s="14"/>
      <c r="AKF41" s="14"/>
      <c r="AKG41" s="14"/>
      <c r="AKH41" s="14"/>
      <c r="AKI41" s="14"/>
      <c r="AKJ41" s="14"/>
      <c r="AKK41" s="14"/>
      <c r="AKL41" s="14"/>
      <c r="AKM41" s="14"/>
      <c r="AKN41" s="14"/>
      <c r="AKO41" s="14"/>
      <c r="AKP41" s="14"/>
      <c r="AKQ41" s="14"/>
      <c r="AKR41" s="14"/>
      <c r="AKS41" s="14"/>
      <c r="AKT41" s="14"/>
      <c r="AKU41" s="14"/>
      <c r="AKV41" s="14"/>
      <c r="AKW41" s="14"/>
      <c r="AKX41" s="14"/>
      <c r="AKY41" s="14"/>
      <c r="AKZ41" s="14"/>
      <c r="ALA41" s="14"/>
      <c r="ALB41" s="14"/>
      <c r="ALC41" s="14"/>
      <c r="ALD41" s="14"/>
      <c r="ALE41" s="14"/>
      <c r="ALF41" s="14"/>
      <c r="ALG41" s="14"/>
      <c r="ALH41" s="14"/>
      <c r="ALI41" s="14"/>
      <c r="ALJ41" s="14"/>
      <c r="ALK41" s="14"/>
      <c r="ALL41" s="14"/>
      <c r="ALM41" s="14"/>
      <c r="ALN41" s="14"/>
      <c r="ALO41" s="14"/>
      <c r="ALP41" s="14"/>
      <c r="ALQ41" s="14"/>
      <c r="ALR41" s="14"/>
      <c r="ALS41" s="14"/>
      <c r="ALT41" s="14"/>
      <c r="ALU41" s="14"/>
      <c r="ALV41" s="14"/>
      <c r="ALW41" s="14"/>
      <c r="ALX41" s="14"/>
      <c r="ALY41" s="14"/>
      <c r="ALZ41" s="14"/>
      <c r="AMA41" s="14"/>
      <c r="AMB41" s="14"/>
      <c r="AMC41" s="14"/>
      <c r="AMD41" s="14"/>
      <c r="AME41" s="14"/>
      <c r="AMF41" s="14"/>
      <c r="AMG41" s="14"/>
    </row>
    <row r="42" spans="1:1021" s="15" customFormat="1" x14ac:dyDescent="0.2">
      <c r="A42" s="18" t="s">
        <v>74</v>
      </c>
      <c r="B42" s="17" t="s">
        <v>75</v>
      </c>
      <c r="C42" s="55">
        <v>2305.9899999999998</v>
      </c>
      <c r="D42" s="55">
        <v>2303.7600000000002</v>
      </c>
      <c r="E42" s="47">
        <f t="shared" si="0"/>
        <v>99.903295330855741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  <c r="IW42" s="14"/>
      <c r="IX42" s="14"/>
      <c r="IY42" s="14"/>
      <c r="IZ42" s="14"/>
      <c r="JA42" s="14"/>
      <c r="JB42" s="14"/>
      <c r="JC42" s="14"/>
      <c r="JD42" s="14"/>
      <c r="JE42" s="14"/>
      <c r="JF42" s="14"/>
      <c r="JG42" s="14"/>
      <c r="JH42" s="14"/>
      <c r="JI42" s="14"/>
      <c r="JJ42" s="14"/>
      <c r="JK42" s="14"/>
      <c r="JL42" s="14"/>
      <c r="JM42" s="14"/>
      <c r="JN42" s="14"/>
      <c r="JO42" s="14"/>
      <c r="JP42" s="14"/>
      <c r="JQ42" s="14"/>
      <c r="JR42" s="14"/>
      <c r="JS42" s="14"/>
      <c r="JT42" s="14"/>
      <c r="JU42" s="14"/>
      <c r="JV42" s="14"/>
      <c r="JW42" s="14"/>
      <c r="JX42" s="14"/>
      <c r="JY42" s="14"/>
      <c r="JZ42" s="14"/>
      <c r="KA42" s="14"/>
      <c r="KB42" s="14"/>
      <c r="KC42" s="14"/>
      <c r="KD42" s="14"/>
      <c r="KE42" s="14"/>
      <c r="KF42" s="14"/>
      <c r="KG42" s="14"/>
      <c r="KH42" s="14"/>
      <c r="KI42" s="14"/>
      <c r="KJ42" s="14"/>
      <c r="KK42" s="14"/>
      <c r="KL42" s="14"/>
      <c r="KM42" s="14"/>
      <c r="KN42" s="14"/>
      <c r="KO42" s="14"/>
      <c r="KP42" s="14"/>
      <c r="KQ42" s="14"/>
      <c r="KR42" s="14"/>
      <c r="KS42" s="14"/>
      <c r="KT42" s="14"/>
      <c r="KU42" s="14"/>
      <c r="KV42" s="14"/>
      <c r="KW42" s="14"/>
      <c r="KX42" s="14"/>
      <c r="KY42" s="14"/>
      <c r="KZ42" s="14"/>
      <c r="LA42" s="14"/>
      <c r="LB42" s="14"/>
      <c r="LC42" s="14"/>
      <c r="LD42" s="14"/>
      <c r="LE42" s="14"/>
      <c r="LF42" s="14"/>
      <c r="LG42" s="14"/>
      <c r="LH42" s="14"/>
      <c r="LI42" s="14"/>
      <c r="LJ42" s="14"/>
      <c r="LK42" s="14"/>
      <c r="LL42" s="14"/>
      <c r="LM42" s="14"/>
      <c r="LN42" s="14"/>
      <c r="LO42" s="14"/>
      <c r="LP42" s="14"/>
      <c r="LQ42" s="14"/>
      <c r="LR42" s="14"/>
      <c r="LS42" s="14"/>
      <c r="LT42" s="14"/>
      <c r="LU42" s="14"/>
      <c r="LV42" s="14"/>
      <c r="LW42" s="14"/>
      <c r="LX42" s="14"/>
      <c r="LY42" s="14"/>
      <c r="LZ42" s="14"/>
      <c r="MA42" s="14"/>
      <c r="MB42" s="14"/>
      <c r="MC42" s="14"/>
      <c r="MD42" s="14"/>
      <c r="ME42" s="14"/>
      <c r="MF42" s="14"/>
      <c r="MG42" s="14"/>
      <c r="MH42" s="14"/>
      <c r="MI42" s="14"/>
      <c r="MJ42" s="14"/>
      <c r="MK42" s="14"/>
      <c r="ML42" s="14"/>
      <c r="MM42" s="14"/>
      <c r="MN42" s="14"/>
      <c r="MO42" s="14"/>
      <c r="MP42" s="14"/>
      <c r="MQ42" s="14"/>
      <c r="MR42" s="14"/>
      <c r="MS42" s="14"/>
      <c r="MT42" s="14"/>
      <c r="MU42" s="14"/>
      <c r="MV42" s="14"/>
      <c r="MW42" s="14"/>
      <c r="MX42" s="14"/>
      <c r="MY42" s="14"/>
      <c r="MZ42" s="14"/>
      <c r="NA42" s="14"/>
      <c r="NB42" s="14"/>
      <c r="NC42" s="14"/>
      <c r="ND42" s="14"/>
      <c r="NE42" s="14"/>
      <c r="NF42" s="14"/>
      <c r="NG42" s="14"/>
      <c r="NH42" s="14"/>
      <c r="NI42" s="14"/>
      <c r="NJ42" s="14"/>
      <c r="NK42" s="14"/>
      <c r="NL42" s="14"/>
      <c r="NM42" s="14"/>
      <c r="NN42" s="14"/>
      <c r="NO42" s="14"/>
      <c r="NP42" s="14"/>
      <c r="NQ42" s="14"/>
      <c r="NR42" s="14"/>
      <c r="NS42" s="14"/>
      <c r="NT42" s="14"/>
      <c r="NU42" s="14"/>
      <c r="NV42" s="14"/>
      <c r="NW42" s="14"/>
      <c r="NX42" s="14"/>
      <c r="NY42" s="14"/>
      <c r="NZ42" s="14"/>
      <c r="OA42" s="14"/>
      <c r="OB42" s="14"/>
      <c r="OC42" s="14"/>
      <c r="OD42" s="14"/>
      <c r="OE42" s="14"/>
      <c r="OF42" s="14"/>
      <c r="OG42" s="14"/>
      <c r="OH42" s="14"/>
      <c r="OI42" s="14"/>
      <c r="OJ42" s="14"/>
      <c r="OK42" s="14"/>
      <c r="OL42" s="14"/>
      <c r="OM42" s="14"/>
      <c r="ON42" s="14"/>
      <c r="OO42" s="14"/>
      <c r="OP42" s="14"/>
      <c r="OQ42" s="14"/>
      <c r="OR42" s="14"/>
      <c r="OS42" s="14"/>
      <c r="OT42" s="14"/>
      <c r="OU42" s="14"/>
      <c r="OV42" s="14"/>
      <c r="OW42" s="14"/>
      <c r="OX42" s="14"/>
      <c r="OY42" s="14"/>
      <c r="OZ42" s="14"/>
      <c r="PA42" s="14"/>
      <c r="PB42" s="14"/>
      <c r="PC42" s="14"/>
      <c r="PD42" s="14"/>
      <c r="PE42" s="14"/>
      <c r="PF42" s="14"/>
      <c r="PG42" s="14"/>
      <c r="PH42" s="14"/>
      <c r="PI42" s="14"/>
      <c r="PJ42" s="14"/>
      <c r="PK42" s="14"/>
      <c r="PL42" s="14"/>
      <c r="PM42" s="14"/>
      <c r="PN42" s="14"/>
      <c r="PO42" s="14"/>
      <c r="PP42" s="14"/>
      <c r="PQ42" s="14"/>
      <c r="PR42" s="14"/>
      <c r="PS42" s="14"/>
      <c r="PT42" s="14"/>
      <c r="PU42" s="14"/>
      <c r="PV42" s="14"/>
      <c r="PW42" s="14"/>
      <c r="PX42" s="14"/>
      <c r="PY42" s="14"/>
      <c r="PZ42" s="14"/>
      <c r="QA42" s="14"/>
      <c r="QB42" s="14"/>
      <c r="QC42" s="14"/>
      <c r="QD42" s="14"/>
      <c r="QE42" s="14"/>
      <c r="QF42" s="14"/>
      <c r="QG42" s="14"/>
      <c r="QH42" s="14"/>
      <c r="QI42" s="14"/>
      <c r="QJ42" s="14"/>
      <c r="QK42" s="14"/>
      <c r="QL42" s="14"/>
      <c r="QM42" s="14"/>
      <c r="QN42" s="14"/>
      <c r="QO42" s="14"/>
      <c r="QP42" s="14"/>
      <c r="QQ42" s="14"/>
      <c r="QR42" s="14"/>
      <c r="QS42" s="14"/>
      <c r="QT42" s="14"/>
      <c r="QU42" s="14"/>
      <c r="QV42" s="14"/>
      <c r="QW42" s="14"/>
      <c r="QX42" s="14"/>
      <c r="QY42" s="14"/>
      <c r="QZ42" s="14"/>
      <c r="RA42" s="14"/>
      <c r="RB42" s="14"/>
      <c r="RC42" s="14"/>
      <c r="RD42" s="14"/>
      <c r="RE42" s="14"/>
      <c r="RF42" s="14"/>
      <c r="RG42" s="14"/>
      <c r="RH42" s="14"/>
      <c r="RI42" s="14"/>
      <c r="RJ42" s="14"/>
      <c r="RK42" s="14"/>
      <c r="RL42" s="14"/>
      <c r="RM42" s="14"/>
      <c r="RN42" s="14"/>
      <c r="RO42" s="14"/>
      <c r="RP42" s="14"/>
      <c r="RQ42" s="14"/>
      <c r="RR42" s="14"/>
      <c r="RS42" s="14"/>
      <c r="RT42" s="14"/>
      <c r="RU42" s="14"/>
      <c r="RV42" s="14"/>
      <c r="RW42" s="14"/>
      <c r="RX42" s="14"/>
      <c r="RY42" s="14"/>
      <c r="RZ42" s="14"/>
      <c r="SA42" s="14"/>
      <c r="SB42" s="14"/>
      <c r="SC42" s="14"/>
      <c r="SD42" s="14"/>
      <c r="SE42" s="14"/>
      <c r="SF42" s="14"/>
      <c r="SG42" s="14"/>
      <c r="SH42" s="14"/>
      <c r="SI42" s="14"/>
      <c r="SJ42" s="14"/>
      <c r="SK42" s="14"/>
      <c r="SL42" s="14"/>
      <c r="SM42" s="14"/>
      <c r="SN42" s="14"/>
      <c r="SO42" s="14"/>
      <c r="SP42" s="14"/>
      <c r="SQ42" s="14"/>
      <c r="SR42" s="14"/>
      <c r="SS42" s="14"/>
      <c r="ST42" s="14"/>
      <c r="SU42" s="14"/>
      <c r="SV42" s="14"/>
      <c r="SW42" s="14"/>
      <c r="SX42" s="14"/>
      <c r="SY42" s="14"/>
      <c r="SZ42" s="14"/>
      <c r="TA42" s="14"/>
      <c r="TB42" s="14"/>
      <c r="TC42" s="14"/>
      <c r="TD42" s="14"/>
      <c r="TE42" s="14"/>
      <c r="TF42" s="14"/>
      <c r="TG42" s="14"/>
      <c r="TH42" s="14"/>
      <c r="TI42" s="14"/>
      <c r="TJ42" s="14"/>
      <c r="TK42" s="14"/>
      <c r="TL42" s="14"/>
      <c r="TM42" s="14"/>
      <c r="TN42" s="14"/>
      <c r="TO42" s="14"/>
      <c r="TP42" s="14"/>
      <c r="TQ42" s="14"/>
      <c r="TR42" s="14"/>
      <c r="TS42" s="14"/>
      <c r="TT42" s="14"/>
      <c r="TU42" s="14"/>
      <c r="TV42" s="14"/>
      <c r="TW42" s="14"/>
      <c r="TX42" s="14"/>
      <c r="TY42" s="14"/>
      <c r="TZ42" s="14"/>
      <c r="UA42" s="14"/>
      <c r="UB42" s="14"/>
      <c r="UC42" s="14"/>
      <c r="UD42" s="14"/>
      <c r="UE42" s="14"/>
      <c r="UF42" s="14"/>
      <c r="UG42" s="14"/>
      <c r="UH42" s="14"/>
      <c r="UI42" s="14"/>
      <c r="UJ42" s="14"/>
      <c r="UK42" s="14"/>
      <c r="UL42" s="14"/>
      <c r="UM42" s="14"/>
      <c r="UN42" s="14"/>
      <c r="UO42" s="14"/>
      <c r="UP42" s="14"/>
      <c r="UQ42" s="14"/>
      <c r="UR42" s="14"/>
      <c r="US42" s="14"/>
      <c r="UT42" s="14"/>
      <c r="UU42" s="14"/>
      <c r="UV42" s="14"/>
      <c r="UW42" s="14"/>
      <c r="UX42" s="14"/>
      <c r="UY42" s="14"/>
      <c r="UZ42" s="14"/>
      <c r="VA42" s="14"/>
      <c r="VB42" s="14"/>
      <c r="VC42" s="14"/>
      <c r="VD42" s="14"/>
      <c r="VE42" s="14"/>
      <c r="VF42" s="14"/>
      <c r="VG42" s="14"/>
      <c r="VH42" s="14"/>
      <c r="VI42" s="14"/>
      <c r="VJ42" s="14"/>
      <c r="VK42" s="14"/>
      <c r="VL42" s="14"/>
      <c r="VM42" s="14"/>
      <c r="VN42" s="14"/>
      <c r="VO42" s="14"/>
      <c r="VP42" s="14"/>
      <c r="VQ42" s="14"/>
      <c r="VR42" s="14"/>
      <c r="VS42" s="14"/>
      <c r="VT42" s="14"/>
      <c r="VU42" s="14"/>
      <c r="VV42" s="14"/>
      <c r="VW42" s="14"/>
      <c r="VX42" s="14"/>
      <c r="VY42" s="14"/>
      <c r="VZ42" s="14"/>
      <c r="WA42" s="14"/>
      <c r="WB42" s="14"/>
      <c r="WC42" s="14"/>
      <c r="WD42" s="14"/>
      <c r="WE42" s="14"/>
      <c r="WF42" s="14"/>
      <c r="WG42" s="14"/>
      <c r="WH42" s="14"/>
      <c r="WI42" s="14"/>
      <c r="WJ42" s="14"/>
      <c r="WK42" s="14"/>
      <c r="WL42" s="14"/>
      <c r="WM42" s="14"/>
      <c r="WN42" s="14"/>
      <c r="WO42" s="14"/>
      <c r="WP42" s="14"/>
      <c r="WQ42" s="14"/>
      <c r="WR42" s="14"/>
      <c r="WS42" s="14"/>
      <c r="WT42" s="14"/>
      <c r="WU42" s="14"/>
      <c r="WV42" s="14"/>
      <c r="WW42" s="14"/>
      <c r="WX42" s="14"/>
      <c r="WY42" s="14"/>
      <c r="WZ42" s="14"/>
      <c r="XA42" s="14"/>
      <c r="XB42" s="14"/>
      <c r="XC42" s="14"/>
      <c r="XD42" s="14"/>
      <c r="XE42" s="14"/>
      <c r="XF42" s="14"/>
      <c r="XG42" s="14"/>
      <c r="XH42" s="14"/>
      <c r="XI42" s="14"/>
      <c r="XJ42" s="14"/>
      <c r="XK42" s="14"/>
      <c r="XL42" s="14"/>
      <c r="XM42" s="14"/>
      <c r="XN42" s="14"/>
      <c r="XO42" s="14"/>
      <c r="XP42" s="14"/>
      <c r="XQ42" s="14"/>
      <c r="XR42" s="14"/>
      <c r="XS42" s="14"/>
      <c r="XT42" s="14"/>
      <c r="XU42" s="14"/>
      <c r="XV42" s="14"/>
      <c r="XW42" s="14"/>
      <c r="XX42" s="14"/>
      <c r="XY42" s="14"/>
      <c r="XZ42" s="14"/>
      <c r="YA42" s="14"/>
      <c r="YB42" s="14"/>
      <c r="YC42" s="14"/>
      <c r="YD42" s="14"/>
      <c r="YE42" s="14"/>
      <c r="YF42" s="14"/>
      <c r="YG42" s="14"/>
      <c r="YH42" s="14"/>
      <c r="YI42" s="14"/>
      <c r="YJ42" s="14"/>
      <c r="YK42" s="14"/>
      <c r="YL42" s="14"/>
      <c r="YM42" s="14"/>
      <c r="YN42" s="14"/>
      <c r="YO42" s="14"/>
      <c r="YP42" s="14"/>
      <c r="YQ42" s="14"/>
      <c r="YR42" s="14"/>
      <c r="YS42" s="14"/>
      <c r="YT42" s="14"/>
      <c r="YU42" s="14"/>
      <c r="YV42" s="14"/>
      <c r="YW42" s="14"/>
      <c r="YX42" s="14"/>
      <c r="YY42" s="14"/>
      <c r="YZ42" s="14"/>
      <c r="ZA42" s="14"/>
      <c r="ZB42" s="14"/>
      <c r="ZC42" s="14"/>
      <c r="ZD42" s="14"/>
      <c r="ZE42" s="14"/>
      <c r="ZF42" s="14"/>
      <c r="ZG42" s="14"/>
      <c r="ZH42" s="14"/>
      <c r="ZI42" s="14"/>
      <c r="ZJ42" s="14"/>
      <c r="ZK42" s="14"/>
      <c r="ZL42" s="14"/>
      <c r="ZM42" s="14"/>
      <c r="ZN42" s="14"/>
      <c r="ZO42" s="14"/>
      <c r="ZP42" s="14"/>
      <c r="ZQ42" s="14"/>
      <c r="ZR42" s="14"/>
      <c r="ZS42" s="14"/>
      <c r="ZT42" s="14"/>
      <c r="ZU42" s="14"/>
      <c r="ZV42" s="14"/>
      <c r="ZW42" s="14"/>
      <c r="ZX42" s="14"/>
      <c r="ZY42" s="14"/>
      <c r="ZZ42" s="14"/>
      <c r="AAA42" s="14"/>
      <c r="AAB42" s="14"/>
      <c r="AAC42" s="14"/>
      <c r="AAD42" s="14"/>
      <c r="AAE42" s="14"/>
      <c r="AAF42" s="14"/>
      <c r="AAG42" s="14"/>
      <c r="AAH42" s="14"/>
      <c r="AAI42" s="14"/>
      <c r="AAJ42" s="14"/>
      <c r="AAK42" s="14"/>
      <c r="AAL42" s="14"/>
      <c r="AAM42" s="14"/>
      <c r="AAN42" s="14"/>
      <c r="AAO42" s="14"/>
      <c r="AAP42" s="14"/>
      <c r="AAQ42" s="14"/>
      <c r="AAR42" s="14"/>
      <c r="AAS42" s="14"/>
      <c r="AAT42" s="14"/>
      <c r="AAU42" s="14"/>
      <c r="AAV42" s="14"/>
      <c r="AAW42" s="14"/>
      <c r="AAX42" s="14"/>
      <c r="AAY42" s="14"/>
      <c r="AAZ42" s="14"/>
      <c r="ABA42" s="14"/>
      <c r="ABB42" s="14"/>
      <c r="ABC42" s="14"/>
      <c r="ABD42" s="14"/>
      <c r="ABE42" s="14"/>
      <c r="ABF42" s="14"/>
      <c r="ABG42" s="14"/>
      <c r="ABH42" s="14"/>
      <c r="ABI42" s="14"/>
      <c r="ABJ42" s="14"/>
      <c r="ABK42" s="14"/>
      <c r="ABL42" s="14"/>
      <c r="ABM42" s="14"/>
      <c r="ABN42" s="14"/>
      <c r="ABO42" s="14"/>
      <c r="ABP42" s="14"/>
      <c r="ABQ42" s="14"/>
      <c r="ABR42" s="14"/>
      <c r="ABS42" s="14"/>
      <c r="ABT42" s="14"/>
      <c r="ABU42" s="14"/>
      <c r="ABV42" s="14"/>
      <c r="ABW42" s="14"/>
      <c r="ABX42" s="14"/>
      <c r="ABY42" s="14"/>
      <c r="ABZ42" s="14"/>
      <c r="ACA42" s="14"/>
      <c r="ACB42" s="14"/>
      <c r="ACC42" s="14"/>
      <c r="ACD42" s="14"/>
      <c r="ACE42" s="14"/>
      <c r="ACF42" s="14"/>
      <c r="ACG42" s="14"/>
      <c r="ACH42" s="14"/>
      <c r="ACI42" s="14"/>
      <c r="ACJ42" s="14"/>
      <c r="ACK42" s="14"/>
      <c r="ACL42" s="14"/>
      <c r="ACM42" s="14"/>
      <c r="ACN42" s="14"/>
      <c r="ACO42" s="14"/>
      <c r="ACP42" s="14"/>
      <c r="ACQ42" s="14"/>
      <c r="ACR42" s="14"/>
      <c r="ACS42" s="14"/>
      <c r="ACT42" s="14"/>
      <c r="ACU42" s="14"/>
      <c r="ACV42" s="14"/>
      <c r="ACW42" s="14"/>
      <c r="ACX42" s="14"/>
      <c r="ACY42" s="14"/>
      <c r="ACZ42" s="14"/>
      <c r="ADA42" s="14"/>
      <c r="ADB42" s="14"/>
      <c r="ADC42" s="14"/>
      <c r="ADD42" s="14"/>
      <c r="ADE42" s="14"/>
      <c r="ADF42" s="14"/>
      <c r="ADG42" s="14"/>
      <c r="ADH42" s="14"/>
      <c r="ADI42" s="14"/>
      <c r="ADJ42" s="14"/>
      <c r="ADK42" s="14"/>
      <c r="ADL42" s="14"/>
      <c r="ADM42" s="14"/>
      <c r="ADN42" s="14"/>
      <c r="ADO42" s="14"/>
      <c r="ADP42" s="14"/>
      <c r="ADQ42" s="14"/>
      <c r="ADR42" s="14"/>
      <c r="ADS42" s="14"/>
      <c r="ADT42" s="14"/>
      <c r="ADU42" s="14"/>
      <c r="ADV42" s="14"/>
      <c r="ADW42" s="14"/>
      <c r="ADX42" s="14"/>
      <c r="ADY42" s="14"/>
      <c r="ADZ42" s="14"/>
      <c r="AEA42" s="14"/>
      <c r="AEB42" s="14"/>
      <c r="AEC42" s="14"/>
      <c r="AED42" s="14"/>
      <c r="AEE42" s="14"/>
      <c r="AEF42" s="14"/>
      <c r="AEG42" s="14"/>
      <c r="AEH42" s="14"/>
      <c r="AEI42" s="14"/>
      <c r="AEJ42" s="14"/>
      <c r="AEK42" s="14"/>
      <c r="AEL42" s="14"/>
      <c r="AEM42" s="14"/>
      <c r="AEN42" s="14"/>
      <c r="AEO42" s="14"/>
      <c r="AEP42" s="14"/>
      <c r="AEQ42" s="14"/>
      <c r="AER42" s="14"/>
      <c r="AES42" s="14"/>
      <c r="AET42" s="14"/>
      <c r="AEU42" s="14"/>
      <c r="AEV42" s="14"/>
      <c r="AEW42" s="14"/>
      <c r="AEX42" s="14"/>
      <c r="AEY42" s="14"/>
      <c r="AEZ42" s="14"/>
      <c r="AFA42" s="14"/>
      <c r="AFB42" s="14"/>
      <c r="AFC42" s="14"/>
      <c r="AFD42" s="14"/>
      <c r="AFE42" s="14"/>
      <c r="AFF42" s="14"/>
      <c r="AFG42" s="14"/>
      <c r="AFH42" s="14"/>
      <c r="AFI42" s="14"/>
      <c r="AFJ42" s="14"/>
      <c r="AFK42" s="14"/>
      <c r="AFL42" s="14"/>
      <c r="AFM42" s="14"/>
      <c r="AFN42" s="14"/>
      <c r="AFO42" s="14"/>
      <c r="AFP42" s="14"/>
      <c r="AFQ42" s="14"/>
      <c r="AFR42" s="14"/>
      <c r="AFS42" s="14"/>
      <c r="AFT42" s="14"/>
      <c r="AFU42" s="14"/>
      <c r="AFV42" s="14"/>
      <c r="AFW42" s="14"/>
      <c r="AFX42" s="14"/>
      <c r="AFY42" s="14"/>
      <c r="AFZ42" s="14"/>
      <c r="AGA42" s="14"/>
      <c r="AGB42" s="14"/>
      <c r="AGC42" s="14"/>
      <c r="AGD42" s="14"/>
      <c r="AGE42" s="14"/>
      <c r="AGF42" s="14"/>
      <c r="AGG42" s="14"/>
      <c r="AGH42" s="14"/>
      <c r="AGI42" s="14"/>
      <c r="AGJ42" s="14"/>
      <c r="AGK42" s="14"/>
      <c r="AGL42" s="14"/>
      <c r="AGM42" s="14"/>
      <c r="AGN42" s="14"/>
      <c r="AGO42" s="14"/>
      <c r="AGP42" s="14"/>
      <c r="AGQ42" s="14"/>
      <c r="AGR42" s="14"/>
      <c r="AGS42" s="14"/>
      <c r="AGT42" s="14"/>
      <c r="AGU42" s="14"/>
      <c r="AGV42" s="14"/>
      <c r="AGW42" s="14"/>
      <c r="AGX42" s="14"/>
      <c r="AGY42" s="14"/>
      <c r="AGZ42" s="14"/>
      <c r="AHA42" s="14"/>
      <c r="AHB42" s="14"/>
      <c r="AHC42" s="14"/>
      <c r="AHD42" s="14"/>
      <c r="AHE42" s="14"/>
      <c r="AHF42" s="14"/>
      <c r="AHG42" s="14"/>
      <c r="AHH42" s="14"/>
      <c r="AHI42" s="14"/>
      <c r="AHJ42" s="14"/>
      <c r="AHK42" s="14"/>
      <c r="AHL42" s="14"/>
      <c r="AHM42" s="14"/>
      <c r="AHN42" s="14"/>
      <c r="AHO42" s="14"/>
      <c r="AHP42" s="14"/>
      <c r="AHQ42" s="14"/>
      <c r="AHR42" s="14"/>
      <c r="AHS42" s="14"/>
      <c r="AHT42" s="14"/>
      <c r="AHU42" s="14"/>
      <c r="AHV42" s="14"/>
      <c r="AHW42" s="14"/>
      <c r="AHX42" s="14"/>
      <c r="AHY42" s="14"/>
      <c r="AHZ42" s="14"/>
      <c r="AIA42" s="14"/>
      <c r="AIB42" s="14"/>
      <c r="AIC42" s="14"/>
      <c r="AID42" s="14"/>
      <c r="AIE42" s="14"/>
      <c r="AIF42" s="14"/>
      <c r="AIG42" s="14"/>
      <c r="AIH42" s="14"/>
      <c r="AII42" s="14"/>
      <c r="AIJ42" s="14"/>
      <c r="AIK42" s="14"/>
      <c r="AIL42" s="14"/>
      <c r="AIM42" s="14"/>
      <c r="AIN42" s="14"/>
      <c r="AIO42" s="14"/>
      <c r="AIP42" s="14"/>
      <c r="AIQ42" s="14"/>
      <c r="AIR42" s="14"/>
      <c r="AIS42" s="14"/>
      <c r="AIT42" s="14"/>
      <c r="AIU42" s="14"/>
      <c r="AIV42" s="14"/>
      <c r="AIW42" s="14"/>
      <c r="AIX42" s="14"/>
      <c r="AIY42" s="14"/>
      <c r="AIZ42" s="14"/>
      <c r="AJA42" s="14"/>
      <c r="AJB42" s="14"/>
      <c r="AJC42" s="14"/>
      <c r="AJD42" s="14"/>
      <c r="AJE42" s="14"/>
      <c r="AJF42" s="14"/>
      <c r="AJG42" s="14"/>
      <c r="AJH42" s="14"/>
      <c r="AJI42" s="14"/>
      <c r="AJJ42" s="14"/>
      <c r="AJK42" s="14"/>
      <c r="AJL42" s="14"/>
      <c r="AJM42" s="14"/>
      <c r="AJN42" s="14"/>
      <c r="AJO42" s="14"/>
      <c r="AJP42" s="14"/>
      <c r="AJQ42" s="14"/>
      <c r="AJR42" s="14"/>
      <c r="AJS42" s="14"/>
      <c r="AJT42" s="14"/>
      <c r="AJU42" s="14"/>
      <c r="AJV42" s="14"/>
      <c r="AJW42" s="14"/>
      <c r="AJX42" s="14"/>
      <c r="AJY42" s="14"/>
      <c r="AJZ42" s="14"/>
      <c r="AKA42" s="14"/>
      <c r="AKB42" s="14"/>
      <c r="AKC42" s="14"/>
      <c r="AKD42" s="14"/>
      <c r="AKE42" s="14"/>
      <c r="AKF42" s="14"/>
      <c r="AKG42" s="14"/>
      <c r="AKH42" s="14"/>
      <c r="AKI42" s="14"/>
      <c r="AKJ42" s="14"/>
      <c r="AKK42" s="14"/>
      <c r="AKL42" s="14"/>
      <c r="AKM42" s="14"/>
      <c r="AKN42" s="14"/>
      <c r="AKO42" s="14"/>
      <c r="AKP42" s="14"/>
      <c r="AKQ42" s="14"/>
      <c r="AKR42" s="14"/>
      <c r="AKS42" s="14"/>
      <c r="AKT42" s="14"/>
      <c r="AKU42" s="14"/>
      <c r="AKV42" s="14"/>
      <c r="AKW42" s="14"/>
      <c r="AKX42" s="14"/>
      <c r="AKY42" s="14"/>
      <c r="AKZ42" s="14"/>
      <c r="ALA42" s="14"/>
      <c r="ALB42" s="14"/>
      <c r="ALC42" s="14"/>
      <c r="ALD42" s="14"/>
      <c r="ALE42" s="14"/>
      <c r="ALF42" s="14"/>
      <c r="ALG42" s="14"/>
      <c r="ALH42" s="14"/>
      <c r="ALI42" s="14"/>
      <c r="ALJ42" s="14"/>
      <c r="ALK42" s="14"/>
      <c r="ALL42" s="14"/>
      <c r="ALM42" s="14"/>
      <c r="ALN42" s="14"/>
      <c r="ALO42" s="14"/>
      <c r="ALP42" s="14"/>
      <c r="ALQ42" s="14"/>
      <c r="ALR42" s="14"/>
      <c r="ALS42" s="14"/>
      <c r="ALT42" s="14"/>
      <c r="ALU42" s="14"/>
      <c r="ALV42" s="14"/>
      <c r="ALW42" s="14"/>
      <c r="ALX42" s="14"/>
      <c r="ALY42" s="14"/>
      <c r="ALZ42" s="14"/>
      <c r="AMA42" s="14"/>
      <c r="AMB42" s="14"/>
      <c r="AMC42" s="14"/>
      <c r="AMD42" s="14"/>
      <c r="AME42" s="14"/>
      <c r="AMF42" s="14"/>
      <c r="AMG42" s="14"/>
    </row>
    <row r="43" spans="1:1021" x14ac:dyDescent="0.2">
      <c r="A43" s="6" t="s">
        <v>76</v>
      </c>
      <c r="B43" s="17" t="s">
        <v>77</v>
      </c>
      <c r="C43" s="55">
        <v>25688.39</v>
      </c>
      <c r="D43" s="55">
        <v>24978.76</v>
      </c>
      <c r="E43" s="47">
        <f t="shared" si="0"/>
        <v>97.237545832961885</v>
      </c>
    </row>
    <row r="44" spans="1:1021" s="15" customFormat="1" ht="12" customHeight="1" x14ac:dyDescent="0.2">
      <c r="A44" s="18" t="s">
        <v>78</v>
      </c>
      <c r="B44" s="17" t="s">
        <v>79</v>
      </c>
      <c r="C44" s="55">
        <v>1490.7</v>
      </c>
      <c r="D44" s="55">
        <v>1445.61</v>
      </c>
      <c r="E44" s="47">
        <f t="shared" si="0"/>
        <v>96.975246528476546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  <c r="AFX44" s="14"/>
      <c r="AFY44" s="14"/>
      <c r="AFZ44" s="14"/>
      <c r="AGA44" s="14"/>
      <c r="AGB44" s="14"/>
      <c r="AGC44" s="14"/>
      <c r="AGD44" s="14"/>
      <c r="AGE44" s="14"/>
      <c r="AGF44" s="14"/>
      <c r="AGG44" s="14"/>
      <c r="AGH44" s="14"/>
      <c r="AGI44" s="14"/>
      <c r="AGJ44" s="14"/>
      <c r="AGK44" s="14"/>
      <c r="AGL44" s="14"/>
      <c r="AGM44" s="14"/>
      <c r="AGN44" s="14"/>
      <c r="AGO44" s="14"/>
      <c r="AGP44" s="14"/>
      <c r="AGQ44" s="14"/>
      <c r="AGR44" s="14"/>
      <c r="AGS44" s="14"/>
      <c r="AGT44" s="14"/>
      <c r="AGU44" s="14"/>
      <c r="AGV44" s="14"/>
      <c r="AGW44" s="14"/>
      <c r="AGX44" s="14"/>
      <c r="AGY44" s="14"/>
      <c r="AGZ44" s="14"/>
      <c r="AHA44" s="14"/>
      <c r="AHB44" s="14"/>
      <c r="AHC44" s="14"/>
      <c r="AHD44" s="14"/>
      <c r="AHE44" s="14"/>
      <c r="AHF44" s="14"/>
      <c r="AHG44" s="14"/>
      <c r="AHH44" s="14"/>
      <c r="AHI44" s="14"/>
      <c r="AHJ44" s="14"/>
      <c r="AHK44" s="14"/>
      <c r="AHL44" s="14"/>
      <c r="AHM44" s="14"/>
      <c r="AHN44" s="14"/>
      <c r="AHO44" s="14"/>
      <c r="AHP44" s="14"/>
      <c r="AHQ44" s="14"/>
      <c r="AHR44" s="14"/>
      <c r="AHS44" s="14"/>
      <c r="AHT44" s="14"/>
      <c r="AHU44" s="14"/>
      <c r="AHV44" s="14"/>
      <c r="AHW44" s="14"/>
      <c r="AHX44" s="14"/>
      <c r="AHY44" s="14"/>
      <c r="AHZ44" s="14"/>
      <c r="AIA44" s="14"/>
      <c r="AIB44" s="14"/>
      <c r="AIC44" s="14"/>
      <c r="AID44" s="14"/>
      <c r="AIE44" s="14"/>
      <c r="AIF44" s="14"/>
      <c r="AIG44" s="14"/>
      <c r="AIH44" s="14"/>
      <c r="AII44" s="14"/>
      <c r="AIJ44" s="14"/>
      <c r="AIK44" s="14"/>
      <c r="AIL44" s="14"/>
      <c r="AIM44" s="14"/>
      <c r="AIN44" s="14"/>
      <c r="AIO44" s="14"/>
      <c r="AIP44" s="14"/>
      <c r="AIQ44" s="14"/>
      <c r="AIR44" s="14"/>
      <c r="AIS44" s="14"/>
      <c r="AIT44" s="14"/>
      <c r="AIU44" s="14"/>
      <c r="AIV44" s="14"/>
      <c r="AIW44" s="14"/>
      <c r="AIX44" s="14"/>
      <c r="AIY44" s="14"/>
      <c r="AIZ44" s="14"/>
      <c r="AJA44" s="14"/>
      <c r="AJB44" s="14"/>
      <c r="AJC44" s="14"/>
      <c r="AJD44" s="14"/>
      <c r="AJE44" s="14"/>
      <c r="AJF44" s="14"/>
      <c r="AJG44" s="14"/>
      <c r="AJH44" s="14"/>
      <c r="AJI44" s="14"/>
      <c r="AJJ44" s="14"/>
      <c r="AJK44" s="14"/>
      <c r="AJL44" s="14"/>
      <c r="AJM44" s="14"/>
      <c r="AJN44" s="14"/>
      <c r="AJO44" s="14"/>
      <c r="AJP44" s="14"/>
      <c r="AJQ44" s="14"/>
      <c r="AJR44" s="14"/>
      <c r="AJS44" s="14"/>
      <c r="AJT44" s="14"/>
      <c r="AJU44" s="14"/>
      <c r="AJV44" s="14"/>
      <c r="AJW44" s="14"/>
      <c r="AJX44" s="14"/>
      <c r="AJY44" s="14"/>
      <c r="AJZ44" s="14"/>
      <c r="AKA44" s="14"/>
      <c r="AKB44" s="14"/>
      <c r="AKC44" s="14"/>
      <c r="AKD44" s="14"/>
      <c r="AKE44" s="14"/>
      <c r="AKF44" s="14"/>
      <c r="AKG44" s="14"/>
      <c r="AKH44" s="14"/>
      <c r="AKI44" s="14"/>
      <c r="AKJ44" s="14"/>
      <c r="AKK44" s="14"/>
      <c r="AKL44" s="14"/>
      <c r="AKM44" s="14"/>
      <c r="AKN44" s="14"/>
      <c r="AKO44" s="14"/>
      <c r="AKP44" s="14"/>
      <c r="AKQ44" s="14"/>
      <c r="AKR44" s="14"/>
      <c r="AKS44" s="14"/>
      <c r="AKT44" s="14"/>
      <c r="AKU44" s="14"/>
      <c r="AKV44" s="14"/>
      <c r="AKW44" s="14"/>
      <c r="AKX44" s="14"/>
      <c r="AKY44" s="14"/>
      <c r="AKZ44" s="14"/>
      <c r="ALA44" s="14"/>
      <c r="ALB44" s="14"/>
      <c r="ALC44" s="14"/>
      <c r="ALD44" s="14"/>
      <c r="ALE44" s="14"/>
      <c r="ALF44" s="14"/>
      <c r="ALG44" s="14"/>
      <c r="ALH44" s="14"/>
      <c r="ALI44" s="14"/>
      <c r="ALJ44" s="14"/>
      <c r="ALK44" s="14"/>
      <c r="ALL44" s="14"/>
      <c r="ALM44" s="14"/>
      <c r="ALN44" s="14"/>
      <c r="ALO44" s="14"/>
      <c r="ALP44" s="14"/>
      <c r="ALQ44" s="14"/>
      <c r="ALR44" s="14"/>
      <c r="ALS44" s="14"/>
      <c r="ALT44" s="14"/>
      <c r="ALU44" s="14"/>
      <c r="ALV44" s="14"/>
      <c r="ALW44" s="14"/>
      <c r="ALX44" s="14"/>
      <c r="ALY44" s="14"/>
      <c r="ALZ44" s="14"/>
      <c r="AMA44" s="14"/>
      <c r="AMB44" s="14"/>
      <c r="AMC44" s="14"/>
      <c r="AMD44" s="14"/>
      <c r="AME44" s="14"/>
      <c r="AMF44" s="14"/>
      <c r="AMG44" s="14"/>
    </row>
    <row r="45" spans="1:1021" ht="19.5" customHeight="1" x14ac:dyDescent="0.2">
      <c r="A45" s="7" t="s">
        <v>80</v>
      </c>
      <c r="B45" s="33" t="s">
        <v>81</v>
      </c>
      <c r="C45" s="43">
        <f>C46+C47</f>
        <v>60053.64</v>
      </c>
      <c r="D45" s="43">
        <f>D46+D47</f>
        <v>60053.64</v>
      </c>
      <c r="E45" s="45">
        <f t="shared" si="0"/>
        <v>100</v>
      </c>
    </row>
    <row r="46" spans="1:1021" s="15" customFormat="1" ht="18.75" customHeight="1" x14ac:dyDescent="0.2">
      <c r="A46" s="18" t="s">
        <v>135</v>
      </c>
      <c r="B46" s="17" t="s">
        <v>137</v>
      </c>
      <c r="C46" s="55">
        <v>58413.38</v>
      </c>
      <c r="D46" s="55">
        <v>58413.38</v>
      </c>
      <c r="E46" s="47">
        <f t="shared" si="0"/>
        <v>100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  <c r="IW46" s="14"/>
      <c r="IX46" s="14"/>
      <c r="IY46" s="14"/>
      <c r="IZ46" s="14"/>
      <c r="JA46" s="14"/>
      <c r="JB46" s="14"/>
      <c r="JC46" s="14"/>
      <c r="JD46" s="14"/>
      <c r="JE46" s="14"/>
      <c r="JF46" s="14"/>
      <c r="JG46" s="14"/>
      <c r="JH46" s="14"/>
      <c r="JI46" s="14"/>
      <c r="JJ46" s="14"/>
      <c r="JK46" s="14"/>
      <c r="JL46" s="14"/>
      <c r="JM46" s="14"/>
      <c r="JN46" s="14"/>
      <c r="JO46" s="14"/>
      <c r="JP46" s="14"/>
      <c r="JQ46" s="14"/>
      <c r="JR46" s="14"/>
      <c r="JS46" s="14"/>
      <c r="JT46" s="14"/>
      <c r="JU46" s="14"/>
      <c r="JV46" s="14"/>
      <c r="JW46" s="14"/>
      <c r="JX46" s="14"/>
      <c r="JY46" s="14"/>
      <c r="JZ46" s="14"/>
      <c r="KA46" s="14"/>
      <c r="KB46" s="14"/>
      <c r="KC46" s="14"/>
      <c r="KD46" s="14"/>
      <c r="KE46" s="14"/>
      <c r="KF46" s="14"/>
      <c r="KG46" s="14"/>
      <c r="KH46" s="14"/>
      <c r="KI46" s="14"/>
      <c r="KJ46" s="14"/>
      <c r="KK46" s="14"/>
      <c r="KL46" s="14"/>
      <c r="KM46" s="14"/>
      <c r="KN46" s="14"/>
      <c r="KO46" s="14"/>
      <c r="KP46" s="14"/>
      <c r="KQ46" s="14"/>
      <c r="KR46" s="14"/>
      <c r="KS46" s="14"/>
      <c r="KT46" s="14"/>
      <c r="KU46" s="14"/>
      <c r="KV46" s="14"/>
      <c r="KW46" s="14"/>
      <c r="KX46" s="14"/>
      <c r="KY46" s="14"/>
      <c r="KZ46" s="14"/>
      <c r="LA46" s="14"/>
      <c r="LB46" s="14"/>
      <c r="LC46" s="14"/>
      <c r="LD46" s="14"/>
      <c r="LE46" s="14"/>
      <c r="LF46" s="14"/>
      <c r="LG46" s="14"/>
      <c r="LH46" s="14"/>
      <c r="LI46" s="14"/>
      <c r="LJ46" s="14"/>
      <c r="LK46" s="14"/>
      <c r="LL46" s="14"/>
      <c r="LM46" s="14"/>
      <c r="LN46" s="14"/>
      <c r="LO46" s="14"/>
      <c r="LP46" s="14"/>
      <c r="LQ46" s="14"/>
      <c r="LR46" s="14"/>
      <c r="LS46" s="14"/>
      <c r="LT46" s="14"/>
      <c r="LU46" s="14"/>
      <c r="LV46" s="14"/>
      <c r="LW46" s="14"/>
      <c r="LX46" s="14"/>
      <c r="LY46" s="14"/>
      <c r="LZ46" s="14"/>
      <c r="MA46" s="14"/>
      <c r="MB46" s="14"/>
      <c r="MC46" s="14"/>
      <c r="MD46" s="14"/>
      <c r="ME46" s="14"/>
      <c r="MF46" s="14"/>
      <c r="MG46" s="14"/>
      <c r="MH46" s="14"/>
      <c r="MI46" s="14"/>
      <c r="MJ46" s="14"/>
      <c r="MK46" s="14"/>
      <c r="ML46" s="14"/>
      <c r="MM46" s="14"/>
      <c r="MN46" s="14"/>
      <c r="MO46" s="14"/>
      <c r="MP46" s="14"/>
      <c r="MQ46" s="14"/>
      <c r="MR46" s="14"/>
      <c r="MS46" s="14"/>
      <c r="MT46" s="14"/>
      <c r="MU46" s="14"/>
      <c r="MV46" s="14"/>
      <c r="MW46" s="14"/>
      <c r="MX46" s="14"/>
      <c r="MY46" s="14"/>
      <c r="MZ46" s="14"/>
      <c r="NA46" s="14"/>
      <c r="NB46" s="14"/>
      <c r="NC46" s="14"/>
      <c r="ND46" s="14"/>
      <c r="NE46" s="14"/>
      <c r="NF46" s="14"/>
      <c r="NG46" s="14"/>
      <c r="NH46" s="14"/>
      <c r="NI46" s="14"/>
      <c r="NJ46" s="14"/>
      <c r="NK46" s="14"/>
      <c r="NL46" s="14"/>
      <c r="NM46" s="14"/>
      <c r="NN46" s="14"/>
      <c r="NO46" s="14"/>
      <c r="NP46" s="14"/>
      <c r="NQ46" s="14"/>
      <c r="NR46" s="14"/>
      <c r="NS46" s="14"/>
      <c r="NT46" s="14"/>
      <c r="NU46" s="14"/>
      <c r="NV46" s="14"/>
      <c r="NW46" s="14"/>
      <c r="NX46" s="14"/>
      <c r="NY46" s="14"/>
      <c r="NZ46" s="14"/>
      <c r="OA46" s="14"/>
      <c r="OB46" s="14"/>
      <c r="OC46" s="14"/>
      <c r="OD46" s="14"/>
      <c r="OE46" s="14"/>
      <c r="OF46" s="14"/>
      <c r="OG46" s="14"/>
      <c r="OH46" s="14"/>
      <c r="OI46" s="14"/>
      <c r="OJ46" s="14"/>
      <c r="OK46" s="14"/>
      <c r="OL46" s="14"/>
      <c r="OM46" s="14"/>
      <c r="ON46" s="14"/>
      <c r="OO46" s="14"/>
      <c r="OP46" s="14"/>
      <c r="OQ46" s="14"/>
      <c r="OR46" s="14"/>
      <c r="OS46" s="14"/>
      <c r="OT46" s="14"/>
      <c r="OU46" s="14"/>
      <c r="OV46" s="14"/>
      <c r="OW46" s="14"/>
      <c r="OX46" s="14"/>
      <c r="OY46" s="14"/>
      <c r="OZ46" s="14"/>
      <c r="PA46" s="14"/>
      <c r="PB46" s="14"/>
      <c r="PC46" s="14"/>
      <c r="PD46" s="14"/>
      <c r="PE46" s="14"/>
      <c r="PF46" s="14"/>
      <c r="PG46" s="14"/>
      <c r="PH46" s="14"/>
      <c r="PI46" s="14"/>
      <c r="PJ46" s="14"/>
      <c r="PK46" s="14"/>
      <c r="PL46" s="14"/>
      <c r="PM46" s="14"/>
      <c r="PN46" s="14"/>
      <c r="PO46" s="14"/>
      <c r="PP46" s="14"/>
      <c r="PQ46" s="14"/>
      <c r="PR46" s="14"/>
      <c r="PS46" s="14"/>
      <c r="PT46" s="14"/>
      <c r="PU46" s="14"/>
      <c r="PV46" s="14"/>
      <c r="PW46" s="14"/>
      <c r="PX46" s="14"/>
      <c r="PY46" s="14"/>
      <c r="PZ46" s="14"/>
      <c r="QA46" s="14"/>
      <c r="QB46" s="14"/>
      <c r="QC46" s="14"/>
      <c r="QD46" s="14"/>
      <c r="QE46" s="14"/>
      <c r="QF46" s="14"/>
      <c r="QG46" s="14"/>
      <c r="QH46" s="14"/>
      <c r="QI46" s="14"/>
      <c r="QJ46" s="14"/>
      <c r="QK46" s="14"/>
      <c r="QL46" s="14"/>
      <c r="QM46" s="14"/>
      <c r="QN46" s="14"/>
      <c r="QO46" s="14"/>
      <c r="QP46" s="14"/>
      <c r="QQ46" s="14"/>
      <c r="QR46" s="14"/>
      <c r="QS46" s="14"/>
      <c r="QT46" s="14"/>
      <c r="QU46" s="14"/>
      <c r="QV46" s="14"/>
      <c r="QW46" s="14"/>
      <c r="QX46" s="14"/>
      <c r="QY46" s="14"/>
      <c r="QZ46" s="14"/>
      <c r="RA46" s="14"/>
      <c r="RB46" s="14"/>
      <c r="RC46" s="14"/>
      <c r="RD46" s="14"/>
      <c r="RE46" s="14"/>
      <c r="RF46" s="14"/>
      <c r="RG46" s="14"/>
      <c r="RH46" s="14"/>
      <c r="RI46" s="14"/>
      <c r="RJ46" s="14"/>
      <c r="RK46" s="14"/>
      <c r="RL46" s="14"/>
      <c r="RM46" s="14"/>
      <c r="RN46" s="14"/>
      <c r="RO46" s="14"/>
      <c r="RP46" s="14"/>
      <c r="RQ46" s="14"/>
      <c r="RR46" s="14"/>
      <c r="RS46" s="14"/>
      <c r="RT46" s="14"/>
      <c r="RU46" s="14"/>
      <c r="RV46" s="14"/>
      <c r="RW46" s="14"/>
      <c r="RX46" s="14"/>
      <c r="RY46" s="14"/>
      <c r="RZ46" s="14"/>
      <c r="SA46" s="14"/>
      <c r="SB46" s="14"/>
      <c r="SC46" s="14"/>
      <c r="SD46" s="14"/>
      <c r="SE46" s="14"/>
      <c r="SF46" s="14"/>
      <c r="SG46" s="14"/>
      <c r="SH46" s="14"/>
      <c r="SI46" s="14"/>
      <c r="SJ46" s="14"/>
      <c r="SK46" s="14"/>
      <c r="SL46" s="14"/>
      <c r="SM46" s="14"/>
      <c r="SN46" s="14"/>
      <c r="SO46" s="14"/>
      <c r="SP46" s="14"/>
      <c r="SQ46" s="14"/>
      <c r="SR46" s="14"/>
      <c r="SS46" s="14"/>
      <c r="ST46" s="14"/>
      <c r="SU46" s="14"/>
      <c r="SV46" s="14"/>
      <c r="SW46" s="14"/>
      <c r="SX46" s="14"/>
      <c r="SY46" s="14"/>
      <c r="SZ46" s="14"/>
      <c r="TA46" s="14"/>
      <c r="TB46" s="14"/>
      <c r="TC46" s="14"/>
      <c r="TD46" s="14"/>
      <c r="TE46" s="14"/>
      <c r="TF46" s="14"/>
      <c r="TG46" s="14"/>
      <c r="TH46" s="14"/>
      <c r="TI46" s="14"/>
      <c r="TJ46" s="14"/>
      <c r="TK46" s="14"/>
      <c r="TL46" s="14"/>
      <c r="TM46" s="14"/>
      <c r="TN46" s="14"/>
      <c r="TO46" s="14"/>
      <c r="TP46" s="14"/>
      <c r="TQ46" s="14"/>
      <c r="TR46" s="14"/>
      <c r="TS46" s="14"/>
      <c r="TT46" s="14"/>
      <c r="TU46" s="14"/>
      <c r="TV46" s="14"/>
      <c r="TW46" s="14"/>
      <c r="TX46" s="14"/>
      <c r="TY46" s="14"/>
      <c r="TZ46" s="14"/>
      <c r="UA46" s="14"/>
      <c r="UB46" s="14"/>
      <c r="UC46" s="14"/>
      <c r="UD46" s="14"/>
      <c r="UE46" s="14"/>
      <c r="UF46" s="14"/>
      <c r="UG46" s="14"/>
      <c r="UH46" s="14"/>
      <c r="UI46" s="14"/>
      <c r="UJ46" s="14"/>
      <c r="UK46" s="14"/>
      <c r="UL46" s="14"/>
      <c r="UM46" s="14"/>
      <c r="UN46" s="14"/>
      <c r="UO46" s="14"/>
      <c r="UP46" s="14"/>
      <c r="UQ46" s="14"/>
      <c r="UR46" s="14"/>
      <c r="US46" s="14"/>
      <c r="UT46" s="14"/>
      <c r="UU46" s="14"/>
      <c r="UV46" s="14"/>
      <c r="UW46" s="14"/>
      <c r="UX46" s="14"/>
      <c r="UY46" s="14"/>
      <c r="UZ46" s="14"/>
      <c r="VA46" s="14"/>
      <c r="VB46" s="14"/>
      <c r="VC46" s="14"/>
      <c r="VD46" s="14"/>
      <c r="VE46" s="14"/>
      <c r="VF46" s="14"/>
      <c r="VG46" s="14"/>
      <c r="VH46" s="14"/>
      <c r="VI46" s="14"/>
      <c r="VJ46" s="14"/>
      <c r="VK46" s="14"/>
      <c r="VL46" s="14"/>
      <c r="VM46" s="14"/>
      <c r="VN46" s="14"/>
      <c r="VO46" s="14"/>
      <c r="VP46" s="14"/>
      <c r="VQ46" s="14"/>
      <c r="VR46" s="14"/>
      <c r="VS46" s="14"/>
      <c r="VT46" s="14"/>
      <c r="VU46" s="14"/>
      <c r="VV46" s="14"/>
      <c r="VW46" s="14"/>
      <c r="VX46" s="14"/>
      <c r="VY46" s="14"/>
      <c r="VZ46" s="14"/>
      <c r="WA46" s="14"/>
      <c r="WB46" s="14"/>
      <c r="WC46" s="14"/>
      <c r="WD46" s="14"/>
      <c r="WE46" s="14"/>
      <c r="WF46" s="14"/>
      <c r="WG46" s="14"/>
      <c r="WH46" s="14"/>
      <c r="WI46" s="14"/>
      <c r="WJ46" s="14"/>
      <c r="WK46" s="14"/>
      <c r="WL46" s="14"/>
      <c r="WM46" s="14"/>
      <c r="WN46" s="14"/>
      <c r="WO46" s="14"/>
      <c r="WP46" s="14"/>
      <c r="WQ46" s="14"/>
      <c r="WR46" s="14"/>
      <c r="WS46" s="14"/>
      <c r="WT46" s="14"/>
      <c r="WU46" s="14"/>
      <c r="WV46" s="14"/>
      <c r="WW46" s="14"/>
      <c r="WX46" s="14"/>
      <c r="WY46" s="14"/>
      <c r="WZ46" s="14"/>
      <c r="XA46" s="14"/>
      <c r="XB46" s="14"/>
      <c r="XC46" s="14"/>
      <c r="XD46" s="14"/>
      <c r="XE46" s="14"/>
      <c r="XF46" s="14"/>
      <c r="XG46" s="14"/>
      <c r="XH46" s="14"/>
      <c r="XI46" s="14"/>
      <c r="XJ46" s="14"/>
      <c r="XK46" s="14"/>
      <c r="XL46" s="14"/>
      <c r="XM46" s="14"/>
      <c r="XN46" s="14"/>
      <c r="XO46" s="14"/>
      <c r="XP46" s="14"/>
      <c r="XQ46" s="14"/>
      <c r="XR46" s="14"/>
      <c r="XS46" s="14"/>
      <c r="XT46" s="14"/>
      <c r="XU46" s="14"/>
      <c r="XV46" s="14"/>
      <c r="XW46" s="14"/>
      <c r="XX46" s="14"/>
      <c r="XY46" s="14"/>
      <c r="XZ46" s="14"/>
      <c r="YA46" s="14"/>
      <c r="YB46" s="14"/>
      <c r="YC46" s="14"/>
      <c r="YD46" s="14"/>
      <c r="YE46" s="14"/>
      <c r="YF46" s="14"/>
      <c r="YG46" s="14"/>
      <c r="YH46" s="14"/>
      <c r="YI46" s="14"/>
      <c r="YJ46" s="14"/>
      <c r="YK46" s="14"/>
      <c r="YL46" s="14"/>
      <c r="YM46" s="14"/>
      <c r="YN46" s="14"/>
      <c r="YO46" s="14"/>
      <c r="YP46" s="14"/>
      <c r="YQ46" s="14"/>
      <c r="YR46" s="14"/>
      <c r="YS46" s="14"/>
      <c r="YT46" s="14"/>
      <c r="YU46" s="14"/>
      <c r="YV46" s="14"/>
      <c r="YW46" s="14"/>
      <c r="YX46" s="14"/>
      <c r="YY46" s="14"/>
      <c r="YZ46" s="14"/>
      <c r="ZA46" s="14"/>
      <c r="ZB46" s="14"/>
      <c r="ZC46" s="14"/>
      <c r="ZD46" s="14"/>
      <c r="ZE46" s="14"/>
      <c r="ZF46" s="14"/>
      <c r="ZG46" s="14"/>
      <c r="ZH46" s="14"/>
      <c r="ZI46" s="14"/>
      <c r="ZJ46" s="14"/>
      <c r="ZK46" s="14"/>
      <c r="ZL46" s="14"/>
      <c r="ZM46" s="14"/>
      <c r="ZN46" s="14"/>
      <c r="ZO46" s="14"/>
      <c r="ZP46" s="14"/>
      <c r="ZQ46" s="14"/>
      <c r="ZR46" s="14"/>
      <c r="ZS46" s="14"/>
      <c r="ZT46" s="14"/>
      <c r="ZU46" s="14"/>
      <c r="ZV46" s="14"/>
      <c r="ZW46" s="14"/>
      <c r="ZX46" s="14"/>
      <c r="ZY46" s="14"/>
      <c r="ZZ46" s="14"/>
      <c r="AAA46" s="14"/>
      <c r="AAB46" s="14"/>
      <c r="AAC46" s="14"/>
      <c r="AAD46" s="14"/>
      <c r="AAE46" s="14"/>
      <c r="AAF46" s="14"/>
      <c r="AAG46" s="14"/>
      <c r="AAH46" s="14"/>
      <c r="AAI46" s="14"/>
      <c r="AAJ46" s="14"/>
      <c r="AAK46" s="14"/>
      <c r="AAL46" s="14"/>
      <c r="AAM46" s="14"/>
      <c r="AAN46" s="14"/>
      <c r="AAO46" s="14"/>
      <c r="AAP46" s="14"/>
      <c r="AAQ46" s="14"/>
      <c r="AAR46" s="14"/>
      <c r="AAS46" s="14"/>
      <c r="AAT46" s="14"/>
      <c r="AAU46" s="14"/>
      <c r="AAV46" s="14"/>
      <c r="AAW46" s="14"/>
      <c r="AAX46" s="14"/>
      <c r="AAY46" s="14"/>
      <c r="AAZ46" s="14"/>
      <c r="ABA46" s="14"/>
      <c r="ABB46" s="14"/>
      <c r="ABC46" s="14"/>
      <c r="ABD46" s="14"/>
      <c r="ABE46" s="14"/>
      <c r="ABF46" s="14"/>
      <c r="ABG46" s="14"/>
      <c r="ABH46" s="14"/>
      <c r="ABI46" s="14"/>
      <c r="ABJ46" s="14"/>
      <c r="ABK46" s="14"/>
      <c r="ABL46" s="14"/>
      <c r="ABM46" s="14"/>
      <c r="ABN46" s="14"/>
      <c r="ABO46" s="14"/>
      <c r="ABP46" s="14"/>
      <c r="ABQ46" s="14"/>
      <c r="ABR46" s="14"/>
      <c r="ABS46" s="14"/>
      <c r="ABT46" s="14"/>
      <c r="ABU46" s="14"/>
      <c r="ABV46" s="14"/>
      <c r="ABW46" s="14"/>
      <c r="ABX46" s="14"/>
      <c r="ABY46" s="14"/>
      <c r="ABZ46" s="14"/>
      <c r="ACA46" s="14"/>
      <c r="ACB46" s="14"/>
      <c r="ACC46" s="14"/>
      <c r="ACD46" s="14"/>
      <c r="ACE46" s="14"/>
      <c r="ACF46" s="14"/>
      <c r="ACG46" s="14"/>
      <c r="ACH46" s="14"/>
      <c r="ACI46" s="14"/>
      <c r="ACJ46" s="14"/>
      <c r="ACK46" s="14"/>
      <c r="ACL46" s="14"/>
      <c r="ACM46" s="14"/>
      <c r="ACN46" s="14"/>
      <c r="ACO46" s="14"/>
      <c r="ACP46" s="14"/>
      <c r="ACQ46" s="14"/>
      <c r="ACR46" s="14"/>
      <c r="ACS46" s="14"/>
      <c r="ACT46" s="14"/>
      <c r="ACU46" s="14"/>
      <c r="ACV46" s="14"/>
      <c r="ACW46" s="14"/>
      <c r="ACX46" s="14"/>
      <c r="ACY46" s="14"/>
      <c r="ACZ46" s="14"/>
      <c r="ADA46" s="14"/>
      <c r="ADB46" s="14"/>
      <c r="ADC46" s="14"/>
      <c r="ADD46" s="14"/>
      <c r="ADE46" s="14"/>
      <c r="ADF46" s="14"/>
      <c r="ADG46" s="14"/>
      <c r="ADH46" s="14"/>
      <c r="ADI46" s="14"/>
      <c r="ADJ46" s="14"/>
      <c r="ADK46" s="14"/>
      <c r="ADL46" s="14"/>
      <c r="ADM46" s="14"/>
      <c r="ADN46" s="14"/>
      <c r="ADO46" s="14"/>
      <c r="ADP46" s="14"/>
      <c r="ADQ46" s="14"/>
      <c r="ADR46" s="14"/>
      <c r="ADS46" s="14"/>
      <c r="ADT46" s="14"/>
      <c r="ADU46" s="14"/>
      <c r="ADV46" s="14"/>
      <c r="ADW46" s="14"/>
      <c r="ADX46" s="14"/>
      <c r="ADY46" s="14"/>
      <c r="ADZ46" s="14"/>
      <c r="AEA46" s="14"/>
      <c r="AEB46" s="14"/>
      <c r="AEC46" s="14"/>
      <c r="AED46" s="14"/>
      <c r="AEE46" s="14"/>
      <c r="AEF46" s="14"/>
      <c r="AEG46" s="14"/>
      <c r="AEH46" s="14"/>
      <c r="AEI46" s="14"/>
      <c r="AEJ46" s="14"/>
      <c r="AEK46" s="14"/>
      <c r="AEL46" s="14"/>
      <c r="AEM46" s="14"/>
      <c r="AEN46" s="14"/>
      <c r="AEO46" s="14"/>
      <c r="AEP46" s="14"/>
      <c r="AEQ46" s="14"/>
      <c r="AER46" s="14"/>
      <c r="AES46" s="14"/>
      <c r="AET46" s="14"/>
      <c r="AEU46" s="14"/>
      <c r="AEV46" s="14"/>
      <c r="AEW46" s="14"/>
      <c r="AEX46" s="14"/>
      <c r="AEY46" s="14"/>
      <c r="AEZ46" s="14"/>
      <c r="AFA46" s="14"/>
      <c r="AFB46" s="14"/>
      <c r="AFC46" s="14"/>
      <c r="AFD46" s="14"/>
      <c r="AFE46" s="14"/>
      <c r="AFF46" s="14"/>
      <c r="AFG46" s="14"/>
      <c r="AFH46" s="14"/>
      <c r="AFI46" s="14"/>
      <c r="AFJ46" s="14"/>
      <c r="AFK46" s="14"/>
      <c r="AFL46" s="14"/>
      <c r="AFM46" s="14"/>
      <c r="AFN46" s="14"/>
      <c r="AFO46" s="14"/>
      <c r="AFP46" s="14"/>
      <c r="AFQ46" s="14"/>
      <c r="AFR46" s="14"/>
      <c r="AFS46" s="14"/>
      <c r="AFT46" s="14"/>
      <c r="AFU46" s="14"/>
      <c r="AFV46" s="14"/>
      <c r="AFW46" s="14"/>
      <c r="AFX46" s="14"/>
      <c r="AFY46" s="14"/>
      <c r="AFZ46" s="14"/>
      <c r="AGA46" s="14"/>
      <c r="AGB46" s="14"/>
      <c r="AGC46" s="14"/>
      <c r="AGD46" s="14"/>
      <c r="AGE46" s="14"/>
      <c r="AGF46" s="14"/>
      <c r="AGG46" s="14"/>
      <c r="AGH46" s="14"/>
      <c r="AGI46" s="14"/>
      <c r="AGJ46" s="14"/>
      <c r="AGK46" s="14"/>
      <c r="AGL46" s="14"/>
      <c r="AGM46" s="14"/>
      <c r="AGN46" s="14"/>
      <c r="AGO46" s="14"/>
      <c r="AGP46" s="14"/>
      <c r="AGQ46" s="14"/>
      <c r="AGR46" s="14"/>
      <c r="AGS46" s="14"/>
      <c r="AGT46" s="14"/>
      <c r="AGU46" s="14"/>
      <c r="AGV46" s="14"/>
      <c r="AGW46" s="14"/>
      <c r="AGX46" s="14"/>
      <c r="AGY46" s="14"/>
      <c r="AGZ46" s="14"/>
      <c r="AHA46" s="14"/>
      <c r="AHB46" s="14"/>
      <c r="AHC46" s="14"/>
      <c r="AHD46" s="14"/>
      <c r="AHE46" s="14"/>
      <c r="AHF46" s="14"/>
      <c r="AHG46" s="14"/>
      <c r="AHH46" s="14"/>
      <c r="AHI46" s="14"/>
      <c r="AHJ46" s="14"/>
      <c r="AHK46" s="14"/>
      <c r="AHL46" s="14"/>
      <c r="AHM46" s="14"/>
      <c r="AHN46" s="14"/>
      <c r="AHO46" s="14"/>
      <c r="AHP46" s="14"/>
      <c r="AHQ46" s="14"/>
      <c r="AHR46" s="14"/>
      <c r="AHS46" s="14"/>
      <c r="AHT46" s="14"/>
      <c r="AHU46" s="14"/>
      <c r="AHV46" s="14"/>
      <c r="AHW46" s="14"/>
      <c r="AHX46" s="14"/>
      <c r="AHY46" s="14"/>
      <c r="AHZ46" s="14"/>
      <c r="AIA46" s="14"/>
      <c r="AIB46" s="14"/>
      <c r="AIC46" s="14"/>
      <c r="AID46" s="14"/>
      <c r="AIE46" s="14"/>
      <c r="AIF46" s="14"/>
      <c r="AIG46" s="14"/>
      <c r="AIH46" s="14"/>
      <c r="AII46" s="14"/>
      <c r="AIJ46" s="14"/>
      <c r="AIK46" s="14"/>
      <c r="AIL46" s="14"/>
      <c r="AIM46" s="14"/>
      <c r="AIN46" s="14"/>
      <c r="AIO46" s="14"/>
      <c r="AIP46" s="14"/>
      <c r="AIQ46" s="14"/>
      <c r="AIR46" s="14"/>
      <c r="AIS46" s="14"/>
      <c r="AIT46" s="14"/>
      <c r="AIU46" s="14"/>
      <c r="AIV46" s="14"/>
      <c r="AIW46" s="14"/>
      <c r="AIX46" s="14"/>
      <c r="AIY46" s="14"/>
      <c r="AIZ46" s="14"/>
      <c r="AJA46" s="14"/>
      <c r="AJB46" s="14"/>
      <c r="AJC46" s="14"/>
      <c r="AJD46" s="14"/>
      <c r="AJE46" s="14"/>
      <c r="AJF46" s="14"/>
      <c r="AJG46" s="14"/>
      <c r="AJH46" s="14"/>
      <c r="AJI46" s="14"/>
      <c r="AJJ46" s="14"/>
      <c r="AJK46" s="14"/>
      <c r="AJL46" s="14"/>
      <c r="AJM46" s="14"/>
      <c r="AJN46" s="14"/>
      <c r="AJO46" s="14"/>
      <c r="AJP46" s="14"/>
      <c r="AJQ46" s="14"/>
      <c r="AJR46" s="14"/>
      <c r="AJS46" s="14"/>
      <c r="AJT46" s="14"/>
      <c r="AJU46" s="14"/>
      <c r="AJV46" s="14"/>
      <c r="AJW46" s="14"/>
      <c r="AJX46" s="14"/>
      <c r="AJY46" s="14"/>
      <c r="AJZ46" s="14"/>
      <c r="AKA46" s="14"/>
      <c r="AKB46" s="14"/>
      <c r="AKC46" s="14"/>
      <c r="AKD46" s="14"/>
      <c r="AKE46" s="14"/>
      <c r="AKF46" s="14"/>
      <c r="AKG46" s="14"/>
      <c r="AKH46" s="14"/>
      <c r="AKI46" s="14"/>
      <c r="AKJ46" s="14"/>
      <c r="AKK46" s="14"/>
      <c r="AKL46" s="14"/>
      <c r="AKM46" s="14"/>
      <c r="AKN46" s="14"/>
      <c r="AKO46" s="14"/>
      <c r="AKP46" s="14"/>
      <c r="AKQ46" s="14"/>
      <c r="AKR46" s="14"/>
      <c r="AKS46" s="14"/>
      <c r="AKT46" s="14"/>
      <c r="AKU46" s="14"/>
      <c r="AKV46" s="14"/>
      <c r="AKW46" s="14"/>
      <c r="AKX46" s="14"/>
      <c r="AKY46" s="14"/>
      <c r="AKZ46" s="14"/>
      <c r="ALA46" s="14"/>
      <c r="ALB46" s="14"/>
      <c r="ALC46" s="14"/>
      <c r="ALD46" s="14"/>
      <c r="ALE46" s="14"/>
      <c r="ALF46" s="14"/>
      <c r="ALG46" s="14"/>
      <c r="ALH46" s="14"/>
      <c r="ALI46" s="14"/>
      <c r="ALJ46" s="14"/>
      <c r="ALK46" s="14"/>
      <c r="ALL46" s="14"/>
      <c r="ALM46" s="14"/>
      <c r="ALN46" s="14"/>
      <c r="ALO46" s="14"/>
      <c r="ALP46" s="14"/>
      <c r="ALQ46" s="14"/>
      <c r="ALR46" s="14"/>
      <c r="ALS46" s="14"/>
      <c r="ALT46" s="14"/>
      <c r="ALU46" s="14"/>
      <c r="ALV46" s="14"/>
      <c r="ALW46" s="14"/>
      <c r="ALX46" s="14"/>
      <c r="ALY46" s="14"/>
      <c r="ALZ46" s="14"/>
      <c r="AMA46" s="14"/>
      <c r="AMB46" s="14"/>
      <c r="AMC46" s="14"/>
      <c r="AMD46" s="14"/>
      <c r="AME46" s="14"/>
      <c r="AMF46" s="14"/>
      <c r="AMG46" s="14"/>
    </row>
    <row r="47" spans="1:1021" s="15" customFormat="1" x14ac:dyDescent="0.2">
      <c r="A47" s="18" t="s">
        <v>82</v>
      </c>
      <c r="B47" s="17" t="s">
        <v>83</v>
      </c>
      <c r="C47" s="55">
        <v>1640.26</v>
      </c>
      <c r="D47" s="55">
        <v>1640.26</v>
      </c>
      <c r="E47" s="47">
        <f t="shared" si="0"/>
        <v>100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  <c r="JZ47" s="14"/>
      <c r="KA47" s="14"/>
      <c r="KB47" s="14"/>
      <c r="KC47" s="14"/>
      <c r="KD47" s="14"/>
      <c r="KE47" s="14"/>
      <c r="KF47" s="14"/>
      <c r="KG47" s="14"/>
      <c r="KH47" s="14"/>
      <c r="KI47" s="14"/>
      <c r="KJ47" s="14"/>
      <c r="KK47" s="14"/>
      <c r="KL47" s="14"/>
      <c r="KM47" s="14"/>
      <c r="KN47" s="14"/>
      <c r="KO47" s="14"/>
      <c r="KP47" s="14"/>
      <c r="KQ47" s="14"/>
      <c r="KR47" s="14"/>
      <c r="KS47" s="14"/>
      <c r="KT47" s="14"/>
      <c r="KU47" s="14"/>
      <c r="KV47" s="14"/>
      <c r="KW47" s="14"/>
      <c r="KX47" s="14"/>
      <c r="KY47" s="14"/>
      <c r="KZ47" s="14"/>
      <c r="LA47" s="14"/>
      <c r="LB47" s="14"/>
      <c r="LC47" s="14"/>
      <c r="LD47" s="14"/>
      <c r="LE47" s="14"/>
      <c r="LF47" s="14"/>
      <c r="LG47" s="14"/>
      <c r="LH47" s="14"/>
      <c r="LI47" s="14"/>
      <c r="LJ47" s="14"/>
      <c r="LK47" s="14"/>
      <c r="LL47" s="14"/>
      <c r="LM47" s="14"/>
      <c r="LN47" s="14"/>
      <c r="LO47" s="14"/>
      <c r="LP47" s="14"/>
      <c r="LQ47" s="14"/>
      <c r="LR47" s="14"/>
      <c r="LS47" s="14"/>
      <c r="LT47" s="14"/>
      <c r="LU47" s="14"/>
      <c r="LV47" s="14"/>
      <c r="LW47" s="14"/>
      <c r="LX47" s="14"/>
      <c r="LY47" s="14"/>
      <c r="LZ47" s="14"/>
      <c r="MA47" s="14"/>
      <c r="MB47" s="14"/>
      <c r="MC47" s="14"/>
      <c r="MD47" s="14"/>
      <c r="ME47" s="14"/>
      <c r="MF47" s="14"/>
      <c r="MG47" s="14"/>
      <c r="MH47" s="14"/>
      <c r="MI47" s="14"/>
      <c r="MJ47" s="14"/>
      <c r="MK47" s="14"/>
      <c r="ML47" s="14"/>
      <c r="MM47" s="14"/>
      <c r="MN47" s="14"/>
      <c r="MO47" s="14"/>
      <c r="MP47" s="14"/>
      <c r="MQ47" s="14"/>
      <c r="MR47" s="14"/>
      <c r="MS47" s="14"/>
      <c r="MT47" s="14"/>
      <c r="MU47" s="14"/>
      <c r="MV47" s="14"/>
      <c r="MW47" s="14"/>
      <c r="MX47" s="14"/>
      <c r="MY47" s="14"/>
      <c r="MZ47" s="14"/>
      <c r="NA47" s="14"/>
      <c r="NB47" s="14"/>
      <c r="NC47" s="14"/>
      <c r="ND47" s="14"/>
      <c r="NE47" s="14"/>
      <c r="NF47" s="14"/>
      <c r="NG47" s="14"/>
      <c r="NH47" s="14"/>
      <c r="NI47" s="14"/>
      <c r="NJ47" s="14"/>
      <c r="NK47" s="14"/>
      <c r="NL47" s="14"/>
      <c r="NM47" s="14"/>
      <c r="NN47" s="14"/>
      <c r="NO47" s="14"/>
      <c r="NP47" s="14"/>
      <c r="NQ47" s="14"/>
      <c r="NR47" s="14"/>
      <c r="NS47" s="14"/>
      <c r="NT47" s="14"/>
      <c r="NU47" s="14"/>
      <c r="NV47" s="14"/>
      <c r="NW47" s="14"/>
      <c r="NX47" s="14"/>
      <c r="NY47" s="14"/>
      <c r="NZ47" s="14"/>
      <c r="OA47" s="14"/>
      <c r="OB47" s="14"/>
      <c r="OC47" s="14"/>
      <c r="OD47" s="14"/>
      <c r="OE47" s="14"/>
      <c r="OF47" s="14"/>
      <c r="OG47" s="14"/>
      <c r="OH47" s="14"/>
      <c r="OI47" s="14"/>
      <c r="OJ47" s="14"/>
      <c r="OK47" s="14"/>
      <c r="OL47" s="14"/>
      <c r="OM47" s="14"/>
      <c r="ON47" s="14"/>
      <c r="OO47" s="14"/>
      <c r="OP47" s="14"/>
      <c r="OQ47" s="14"/>
      <c r="OR47" s="14"/>
      <c r="OS47" s="14"/>
      <c r="OT47" s="14"/>
      <c r="OU47" s="14"/>
      <c r="OV47" s="14"/>
      <c r="OW47" s="14"/>
      <c r="OX47" s="14"/>
      <c r="OY47" s="14"/>
      <c r="OZ47" s="14"/>
      <c r="PA47" s="14"/>
      <c r="PB47" s="14"/>
      <c r="PC47" s="14"/>
      <c r="PD47" s="14"/>
      <c r="PE47" s="14"/>
      <c r="PF47" s="14"/>
      <c r="PG47" s="14"/>
      <c r="PH47" s="14"/>
      <c r="PI47" s="14"/>
      <c r="PJ47" s="14"/>
      <c r="PK47" s="14"/>
      <c r="PL47" s="14"/>
      <c r="PM47" s="14"/>
      <c r="PN47" s="14"/>
      <c r="PO47" s="14"/>
      <c r="PP47" s="14"/>
      <c r="PQ47" s="14"/>
      <c r="PR47" s="14"/>
      <c r="PS47" s="14"/>
      <c r="PT47" s="14"/>
      <c r="PU47" s="14"/>
      <c r="PV47" s="14"/>
      <c r="PW47" s="14"/>
      <c r="PX47" s="14"/>
      <c r="PY47" s="14"/>
      <c r="PZ47" s="14"/>
      <c r="QA47" s="14"/>
      <c r="QB47" s="14"/>
      <c r="QC47" s="14"/>
      <c r="QD47" s="14"/>
      <c r="QE47" s="14"/>
      <c r="QF47" s="14"/>
      <c r="QG47" s="14"/>
      <c r="QH47" s="14"/>
      <c r="QI47" s="14"/>
      <c r="QJ47" s="14"/>
      <c r="QK47" s="14"/>
      <c r="QL47" s="14"/>
      <c r="QM47" s="14"/>
      <c r="QN47" s="14"/>
      <c r="QO47" s="14"/>
      <c r="QP47" s="14"/>
      <c r="QQ47" s="14"/>
      <c r="QR47" s="14"/>
      <c r="QS47" s="14"/>
      <c r="QT47" s="14"/>
      <c r="QU47" s="14"/>
      <c r="QV47" s="14"/>
      <c r="QW47" s="14"/>
      <c r="QX47" s="14"/>
      <c r="QY47" s="14"/>
      <c r="QZ47" s="14"/>
      <c r="RA47" s="14"/>
      <c r="RB47" s="14"/>
      <c r="RC47" s="14"/>
      <c r="RD47" s="14"/>
      <c r="RE47" s="14"/>
      <c r="RF47" s="14"/>
      <c r="RG47" s="14"/>
      <c r="RH47" s="14"/>
      <c r="RI47" s="14"/>
      <c r="RJ47" s="14"/>
      <c r="RK47" s="14"/>
      <c r="RL47" s="14"/>
      <c r="RM47" s="14"/>
      <c r="RN47" s="14"/>
      <c r="RO47" s="14"/>
      <c r="RP47" s="14"/>
      <c r="RQ47" s="14"/>
      <c r="RR47" s="14"/>
      <c r="RS47" s="14"/>
      <c r="RT47" s="14"/>
      <c r="RU47" s="14"/>
      <c r="RV47" s="14"/>
      <c r="RW47" s="14"/>
      <c r="RX47" s="14"/>
      <c r="RY47" s="14"/>
      <c r="RZ47" s="14"/>
      <c r="SA47" s="14"/>
      <c r="SB47" s="14"/>
      <c r="SC47" s="14"/>
      <c r="SD47" s="14"/>
      <c r="SE47" s="14"/>
      <c r="SF47" s="14"/>
      <c r="SG47" s="14"/>
      <c r="SH47" s="14"/>
      <c r="SI47" s="14"/>
      <c r="SJ47" s="14"/>
      <c r="SK47" s="14"/>
      <c r="SL47" s="14"/>
      <c r="SM47" s="14"/>
      <c r="SN47" s="14"/>
      <c r="SO47" s="14"/>
      <c r="SP47" s="14"/>
      <c r="SQ47" s="14"/>
      <c r="SR47" s="14"/>
      <c r="SS47" s="14"/>
      <c r="ST47" s="14"/>
      <c r="SU47" s="14"/>
      <c r="SV47" s="14"/>
      <c r="SW47" s="14"/>
      <c r="SX47" s="14"/>
      <c r="SY47" s="14"/>
      <c r="SZ47" s="14"/>
      <c r="TA47" s="14"/>
      <c r="TB47" s="14"/>
      <c r="TC47" s="14"/>
      <c r="TD47" s="14"/>
      <c r="TE47" s="14"/>
      <c r="TF47" s="14"/>
      <c r="TG47" s="14"/>
      <c r="TH47" s="14"/>
      <c r="TI47" s="14"/>
      <c r="TJ47" s="14"/>
      <c r="TK47" s="14"/>
      <c r="TL47" s="14"/>
      <c r="TM47" s="14"/>
      <c r="TN47" s="14"/>
      <c r="TO47" s="14"/>
      <c r="TP47" s="14"/>
      <c r="TQ47" s="14"/>
      <c r="TR47" s="14"/>
      <c r="TS47" s="14"/>
      <c r="TT47" s="14"/>
      <c r="TU47" s="14"/>
      <c r="TV47" s="14"/>
      <c r="TW47" s="14"/>
      <c r="TX47" s="14"/>
      <c r="TY47" s="14"/>
      <c r="TZ47" s="14"/>
      <c r="UA47" s="14"/>
      <c r="UB47" s="14"/>
      <c r="UC47" s="14"/>
      <c r="UD47" s="14"/>
      <c r="UE47" s="14"/>
      <c r="UF47" s="14"/>
      <c r="UG47" s="14"/>
      <c r="UH47" s="14"/>
      <c r="UI47" s="14"/>
      <c r="UJ47" s="14"/>
      <c r="UK47" s="14"/>
      <c r="UL47" s="14"/>
      <c r="UM47" s="14"/>
      <c r="UN47" s="14"/>
      <c r="UO47" s="14"/>
      <c r="UP47" s="14"/>
      <c r="UQ47" s="14"/>
      <c r="UR47" s="14"/>
      <c r="US47" s="14"/>
      <c r="UT47" s="14"/>
      <c r="UU47" s="14"/>
      <c r="UV47" s="14"/>
      <c r="UW47" s="14"/>
      <c r="UX47" s="14"/>
      <c r="UY47" s="14"/>
      <c r="UZ47" s="14"/>
      <c r="VA47" s="14"/>
      <c r="VB47" s="14"/>
      <c r="VC47" s="14"/>
      <c r="VD47" s="14"/>
      <c r="VE47" s="14"/>
      <c r="VF47" s="14"/>
      <c r="VG47" s="14"/>
      <c r="VH47" s="14"/>
      <c r="VI47" s="14"/>
      <c r="VJ47" s="14"/>
      <c r="VK47" s="14"/>
      <c r="VL47" s="14"/>
      <c r="VM47" s="14"/>
      <c r="VN47" s="14"/>
      <c r="VO47" s="14"/>
      <c r="VP47" s="14"/>
      <c r="VQ47" s="14"/>
      <c r="VR47" s="14"/>
      <c r="VS47" s="14"/>
      <c r="VT47" s="14"/>
      <c r="VU47" s="14"/>
      <c r="VV47" s="14"/>
      <c r="VW47" s="14"/>
      <c r="VX47" s="14"/>
      <c r="VY47" s="14"/>
      <c r="VZ47" s="14"/>
      <c r="WA47" s="14"/>
      <c r="WB47" s="14"/>
      <c r="WC47" s="14"/>
      <c r="WD47" s="14"/>
      <c r="WE47" s="14"/>
      <c r="WF47" s="14"/>
      <c r="WG47" s="14"/>
      <c r="WH47" s="14"/>
      <c r="WI47" s="14"/>
      <c r="WJ47" s="14"/>
      <c r="WK47" s="14"/>
      <c r="WL47" s="14"/>
      <c r="WM47" s="14"/>
      <c r="WN47" s="14"/>
      <c r="WO47" s="14"/>
      <c r="WP47" s="14"/>
      <c r="WQ47" s="14"/>
      <c r="WR47" s="14"/>
      <c r="WS47" s="14"/>
      <c r="WT47" s="14"/>
      <c r="WU47" s="14"/>
      <c r="WV47" s="14"/>
      <c r="WW47" s="14"/>
      <c r="WX47" s="14"/>
      <c r="WY47" s="14"/>
      <c r="WZ47" s="14"/>
      <c r="XA47" s="14"/>
      <c r="XB47" s="14"/>
      <c r="XC47" s="14"/>
      <c r="XD47" s="14"/>
      <c r="XE47" s="14"/>
      <c r="XF47" s="14"/>
      <c r="XG47" s="14"/>
      <c r="XH47" s="14"/>
      <c r="XI47" s="14"/>
      <c r="XJ47" s="14"/>
      <c r="XK47" s="14"/>
      <c r="XL47" s="14"/>
      <c r="XM47" s="14"/>
      <c r="XN47" s="14"/>
      <c r="XO47" s="14"/>
      <c r="XP47" s="14"/>
      <c r="XQ47" s="14"/>
      <c r="XR47" s="14"/>
      <c r="XS47" s="14"/>
      <c r="XT47" s="14"/>
      <c r="XU47" s="14"/>
      <c r="XV47" s="14"/>
      <c r="XW47" s="14"/>
      <c r="XX47" s="14"/>
      <c r="XY47" s="14"/>
      <c r="XZ47" s="14"/>
      <c r="YA47" s="14"/>
      <c r="YB47" s="14"/>
      <c r="YC47" s="14"/>
      <c r="YD47" s="14"/>
      <c r="YE47" s="14"/>
      <c r="YF47" s="14"/>
      <c r="YG47" s="14"/>
      <c r="YH47" s="14"/>
      <c r="YI47" s="14"/>
      <c r="YJ47" s="14"/>
      <c r="YK47" s="14"/>
      <c r="YL47" s="14"/>
      <c r="YM47" s="14"/>
      <c r="YN47" s="14"/>
      <c r="YO47" s="14"/>
      <c r="YP47" s="14"/>
      <c r="YQ47" s="14"/>
      <c r="YR47" s="14"/>
      <c r="YS47" s="14"/>
      <c r="YT47" s="14"/>
      <c r="YU47" s="14"/>
      <c r="YV47" s="14"/>
      <c r="YW47" s="14"/>
      <c r="YX47" s="14"/>
      <c r="YY47" s="14"/>
      <c r="YZ47" s="14"/>
      <c r="ZA47" s="14"/>
      <c r="ZB47" s="14"/>
      <c r="ZC47" s="14"/>
      <c r="ZD47" s="14"/>
      <c r="ZE47" s="14"/>
      <c r="ZF47" s="14"/>
      <c r="ZG47" s="14"/>
      <c r="ZH47" s="14"/>
      <c r="ZI47" s="14"/>
      <c r="ZJ47" s="14"/>
      <c r="ZK47" s="14"/>
      <c r="ZL47" s="14"/>
      <c r="ZM47" s="14"/>
      <c r="ZN47" s="14"/>
      <c r="ZO47" s="14"/>
      <c r="ZP47" s="14"/>
      <c r="ZQ47" s="14"/>
      <c r="ZR47" s="14"/>
      <c r="ZS47" s="14"/>
      <c r="ZT47" s="14"/>
      <c r="ZU47" s="14"/>
      <c r="ZV47" s="14"/>
      <c r="ZW47" s="14"/>
      <c r="ZX47" s="14"/>
      <c r="ZY47" s="14"/>
      <c r="ZZ47" s="14"/>
      <c r="AAA47" s="14"/>
      <c r="AAB47" s="14"/>
      <c r="AAC47" s="14"/>
      <c r="AAD47" s="14"/>
      <c r="AAE47" s="14"/>
      <c r="AAF47" s="14"/>
      <c r="AAG47" s="14"/>
      <c r="AAH47" s="14"/>
      <c r="AAI47" s="14"/>
      <c r="AAJ47" s="14"/>
      <c r="AAK47" s="14"/>
      <c r="AAL47" s="14"/>
      <c r="AAM47" s="14"/>
      <c r="AAN47" s="14"/>
      <c r="AAO47" s="14"/>
      <c r="AAP47" s="14"/>
      <c r="AAQ47" s="14"/>
      <c r="AAR47" s="14"/>
      <c r="AAS47" s="14"/>
      <c r="AAT47" s="14"/>
      <c r="AAU47" s="14"/>
      <c r="AAV47" s="14"/>
      <c r="AAW47" s="14"/>
      <c r="AAX47" s="14"/>
      <c r="AAY47" s="14"/>
      <c r="AAZ47" s="14"/>
      <c r="ABA47" s="14"/>
      <c r="ABB47" s="14"/>
      <c r="ABC47" s="14"/>
      <c r="ABD47" s="14"/>
      <c r="ABE47" s="14"/>
      <c r="ABF47" s="14"/>
      <c r="ABG47" s="14"/>
      <c r="ABH47" s="14"/>
      <c r="ABI47" s="14"/>
      <c r="ABJ47" s="14"/>
      <c r="ABK47" s="14"/>
      <c r="ABL47" s="14"/>
      <c r="ABM47" s="14"/>
      <c r="ABN47" s="14"/>
      <c r="ABO47" s="14"/>
      <c r="ABP47" s="14"/>
      <c r="ABQ47" s="14"/>
      <c r="ABR47" s="14"/>
      <c r="ABS47" s="14"/>
      <c r="ABT47" s="14"/>
      <c r="ABU47" s="14"/>
      <c r="ABV47" s="14"/>
      <c r="ABW47" s="14"/>
      <c r="ABX47" s="14"/>
      <c r="ABY47" s="14"/>
      <c r="ABZ47" s="14"/>
      <c r="ACA47" s="14"/>
      <c r="ACB47" s="14"/>
      <c r="ACC47" s="14"/>
      <c r="ACD47" s="14"/>
      <c r="ACE47" s="14"/>
      <c r="ACF47" s="14"/>
      <c r="ACG47" s="14"/>
      <c r="ACH47" s="14"/>
      <c r="ACI47" s="14"/>
      <c r="ACJ47" s="14"/>
      <c r="ACK47" s="14"/>
      <c r="ACL47" s="14"/>
      <c r="ACM47" s="14"/>
      <c r="ACN47" s="14"/>
      <c r="ACO47" s="14"/>
      <c r="ACP47" s="14"/>
      <c r="ACQ47" s="14"/>
      <c r="ACR47" s="14"/>
      <c r="ACS47" s="14"/>
      <c r="ACT47" s="14"/>
      <c r="ACU47" s="14"/>
      <c r="ACV47" s="14"/>
      <c r="ACW47" s="14"/>
      <c r="ACX47" s="14"/>
      <c r="ACY47" s="14"/>
      <c r="ACZ47" s="14"/>
      <c r="ADA47" s="14"/>
      <c r="ADB47" s="14"/>
      <c r="ADC47" s="14"/>
      <c r="ADD47" s="14"/>
      <c r="ADE47" s="14"/>
      <c r="ADF47" s="14"/>
      <c r="ADG47" s="14"/>
      <c r="ADH47" s="14"/>
      <c r="ADI47" s="14"/>
      <c r="ADJ47" s="14"/>
      <c r="ADK47" s="14"/>
      <c r="ADL47" s="14"/>
      <c r="ADM47" s="14"/>
      <c r="ADN47" s="14"/>
      <c r="ADO47" s="14"/>
      <c r="ADP47" s="14"/>
      <c r="ADQ47" s="14"/>
      <c r="ADR47" s="14"/>
      <c r="ADS47" s="14"/>
      <c r="ADT47" s="14"/>
      <c r="ADU47" s="14"/>
      <c r="ADV47" s="14"/>
      <c r="ADW47" s="14"/>
      <c r="ADX47" s="14"/>
      <c r="ADY47" s="14"/>
      <c r="ADZ47" s="14"/>
      <c r="AEA47" s="14"/>
      <c r="AEB47" s="14"/>
      <c r="AEC47" s="14"/>
      <c r="AED47" s="14"/>
      <c r="AEE47" s="14"/>
      <c r="AEF47" s="14"/>
      <c r="AEG47" s="14"/>
      <c r="AEH47" s="14"/>
      <c r="AEI47" s="14"/>
      <c r="AEJ47" s="14"/>
      <c r="AEK47" s="14"/>
      <c r="AEL47" s="14"/>
      <c r="AEM47" s="14"/>
      <c r="AEN47" s="14"/>
      <c r="AEO47" s="14"/>
      <c r="AEP47" s="14"/>
      <c r="AEQ47" s="14"/>
      <c r="AER47" s="14"/>
      <c r="AES47" s="14"/>
      <c r="AET47" s="14"/>
      <c r="AEU47" s="14"/>
      <c r="AEV47" s="14"/>
      <c r="AEW47" s="14"/>
      <c r="AEX47" s="14"/>
      <c r="AEY47" s="14"/>
      <c r="AEZ47" s="14"/>
      <c r="AFA47" s="14"/>
      <c r="AFB47" s="14"/>
      <c r="AFC47" s="14"/>
      <c r="AFD47" s="14"/>
      <c r="AFE47" s="14"/>
      <c r="AFF47" s="14"/>
      <c r="AFG47" s="14"/>
      <c r="AFH47" s="14"/>
      <c r="AFI47" s="14"/>
      <c r="AFJ47" s="14"/>
      <c r="AFK47" s="14"/>
      <c r="AFL47" s="14"/>
      <c r="AFM47" s="14"/>
      <c r="AFN47" s="14"/>
      <c r="AFO47" s="14"/>
      <c r="AFP47" s="14"/>
      <c r="AFQ47" s="14"/>
      <c r="AFR47" s="14"/>
      <c r="AFS47" s="14"/>
      <c r="AFT47" s="14"/>
      <c r="AFU47" s="14"/>
      <c r="AFV47" s="14"/>
      <c r="AFW47" s="14"/>
      <c r="AFX47" s="14"/>
      <c r="AFY47" s="14"/>
      <c r="AFZ47" s="14"/>
      <c r="AGA47" s="14"/>
      <c r="AGB47" s="14"/>
      <c r="AGC47" s="14"/>
      <c r="AGD47" s="14"/>
      <c r="AGE47" s="14"/>
      <c r="AGF47" s="14"/>
      <c r="AGG47" s="14"/>
      <c r="AGH47" s="14"/>
      <c r="AGI47" s="14"/>
      <c r="AGJ47" s="14"/>
      <c r="AGK47" s="14"/>
      <c r="AGL47" s="14"/>
      <c r="AGM47" s="14"/>
      <c r="AGN47" s="14"/>
      <c r="AGO47" s="14"/>
      <c r="AGP47" s="14"/>
      <c r="AGQ47" s="14"/>
      <c r="AGR47" s="14"/>
      <c r="AGS47" s="14"/>
      <c r="AGT47" s="14"/>
      <c r="AGU47" s="14"/>
      <c r="AGV47" s="14"/>
      <c r="AGW47" s="14"/>
      <c r="AGX47" s="14"/>
      <c r="AGY47" s="14"/>
      <c r="AGZ47" s="14"/>
      <c r="AHA47" s="14"/>
      <c r="AHB47" s="14"/>
      <c r="AHC47" s="14"/>
      <c r="AHD47" s="14"/>
      <c r="AHE47" s="14"/>
      <c r="AHF47" s="14"/>
      <c r="AHG47" s="14"/>
      <c r="AHH47" s="14"/>
      <c r="AHI47" s="14"/>
      <c r="AHJ47" s="14"/>
      <c r="AHK47" s="14"/>
      <c r="AHL47" s="14"/>
      <c r="AHM47" s="14"/>
      <c r="AHN47" s="14"/>
      <c r="AHO47" s="14"/>
      <c r="AHP47" s="14"/>
      <c r="AHQ47" s="14"/>
      <c r="AHR47" s="14"/>
      <c r="AHS47" s="14"/>
      <c r="AHT47" s="14"/>
      <c r="AHU47" s="14"/>
      <c r="AHV47" s="14"/>
      <c r="AHW47" s="14"/>
      <c r="AHX47" s="14"/>
      <c r="AHY47" s="14"/>
      <c r="AHZ47" s="14"/>
      <c r="AIA47" s="14"/>
      <c r="AIB47" s="14"/>
      <c r="AIC47" s="14"/>
      <c r="AID47" s="14"/>
      <c r="AIE47" s="14"/>
      <c r="AIF47" s="14"/>
      <c r="AIG47" s="14"/>
      <c r="AIH47" s="14"/>
      <c r="AII47" s="14"/>
      <c r="AIJ47" s="14"/>
      <c r="AIK47" s="14"/>
      <c r="AIL47" s="14"/>
      <c r="AIM47" s="14"/>
      <c r="AIN47" s="14"/>
      <c r="AIO47" s="14"/>
      <c r="AIP47" s="14"/>
      <c r="AIQ47" s="14"/>
      <c r="AIR47" s="14"/>
      <c r="AIS47" s="14"/>
      <c r="AIT47" s="14"/>
      <c r="AIU47" s="14"/>
      <c r="AIV47" s="14"/>
      <c r="AIW47" s="14"/>
      <c r="AIX47" s="14"/>
      <c r="AIY47" s="14"/>
      <c r="AIZ47" s="14"/>
      <c r="AJA47" s="14"/>
      <c r="AJB47" s="14"/>
      <c r="AJC47" s="14"/>
      <c r="AJD47" s="14"/>
      <c r="AJE47" s="14"/>
      <c r="AJF47" s="14"/>
      <c r="AJG47" s="14"/>
      <c r="AJH47" s="14"/>
      <c r="AJI47" s="14"/>
      <c r="AJJ47" s="14"/>
      <c r="AJK47" s="14"/>
      <c r="AJL47" s="14"/>
      <c r="AJM47" s="14"/>
      <c r="AJN47" s="14"/>
      <c r="AJO47" s="14"/>
      <c r="AJP47" s="14"/>
      <c r="AJQ47" s="14"/>
      <c r="AJR47" s="14"/>
      <c r="AJS47" s="14"/>
      <c r="AJT47" s="14"/>
      <c r="AJU47" s="14"/>
      <c r="AJV47" s="14"/>
      <c r="AJW47" s="14"/>
      <c r="AJX47" s="14"/>
      <c r="AJY47" s="14"/>
      <c r="AJZ47" s="14"/>
      <c r="AKA47" s="14"/>
      <c r="AKB47" s="14"/>
      <c r="AKC47" s="14"/>
      <c r="AKD47" s="14"/>
      <c r="AKE47" s="14"/>
      <c r="AKF47" s="14"/>
      <c r="AKG47" s="14"/>
      <c r="AKH47" s="14"/>
      <c r="AKI47" s="14"/>
      <c r="AKJ47" s="14"/>
      <c r="AKK47" s="14"/>
      <c r="AKL47" s="14"/>
      <c r="AKM47" s="14"/>
      <c r="AKN47" s="14"/>
      <c r="AKO47" s="14"/>
      <c r="AKP47" s="14"/>
      <c r="AKQ47" s="14"/>
      <c r="AKR47" s="14"/>
      <c r="AKS47" s="14"/>
      <c r="AKT47" s="14"/>
      <c r="AKU47" s="14"/>
      <c r="AKV47" s="14"/>
      <c r="AKW47" s="14"/>
      <c r="AKX47" s="14"/>
      <c r="AKY47" s="14"/>
      <c r="AKZ47" s="14"/>
      <c r="ALA47" s="14"/>
      <c r="ALB47" s="14"/>
      <c r="ALC47" s="14"/>
      <c r="ALD47" s="14"/>
      <c r="ALE47" s="14"/>
      <c r="ALF47" s="14"/>
      <c r="ALG47" s="14"/>
      <c r="ALH47" s="14"/>
      <c r="ALI47" s="14"/>
      <c r="ALJ47" s="14"/>
      <c r="ALK47" s="14"/>
      <c r="ALL47" s="14"/>
      <c r="ALM47" s="14"/>
      <c r="ALN47" s="14"/>
      <c r="ALO47" s="14"/>
      <c r="ALP47" s="14"/>
      <c r="ALQ47" s="14"/>
      <c r="ALR47" s="14"/>
      <c r="ALS47" s="14"/>
      <c r="ALT47" s="14"/>
      <c r="ALU47" s="14"/>
      <c r="ALV47" s="14"/>
      <c r="ALW47" s="14"/>
      <c r="ALX47" s="14"/>
      <c r="ALY47" s="14"/>
      <c r="ALZ47" s="14"/>
      <c r="AMA47" s="14"/>
      <c r="AMB47" s="14"/>
      <c r="AMC47" s="14"/>
      <c r="AMD47" s="14"/>
      <c r="AME47" s="14"/>
      <c r="AMF47" s="14"/>
      <c r="AMG47" s="14"/>
    </row>
    <row r="48" spans="1:1021" x14ac:dyDescent="0.2">
      <c r="A48" s="7" t="s">
        <v>84</v>
      </c>
      <c r="B48" s="33" t="s">
        <v>85</v>
      </c>
      <c r="C48" s="43">
        <f>C49</f>
        <v>255</v>
      </c>
      <c r="D48" s="43">
        <f>D49</f>
        <v>253</v>
      </c>
      <c r="E48" s="45">
        <f t="shared" si="0"/>
        <v>99.215686274509807</v>
      </c>
    </row>
    <row r="49" spans="1:1024" s="15" customFormat="1" x14ac:dyDescent="0.2">
      <c r="A49" s="18" t="s">
        <v>86</v>
      </c>
      <c r="B49" s="17" t="s">
        <v>87</v>
      </c>
      <c r="C49" s="55">
        <v>255</v>
      </c>
      <c r="D49" s="55">
        <v>253</v>
      </c>
      <c r="E49" s="47">
        <f t="shared" si="0"/>
        <v>99.215686274509807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14"/>
      <c r="NI49" s="14"/>
      <c r="NJ49" s="14"/>
      <c r="NK49" s="14"/>
      <c r="NL49" s="14"/>
      <c r="NM49" s="14"/>
      <c r="NN49" s="14"/>
      <c r="NO49" s="14"/>
      <c r="NP49" s="14"/>
      <c r="NQ49" s="14"/>
      <c r="NR49" s="14"/>
      <c r="NS49" s="14"/>
      <c r="NT49" s="14"/>
      <c r="NU49" s="14"/>
      <c r="NV49" s="14"/>
      <c r="NW49" s="14"/>
      <c r="NX49" s="14"/>
      <c r="NY49" s="14"/>
      <c r="NZ49" s="14"/>
      <c r="OA49" s="14"/>
      <c r="OB49" s="14"/>
      <c r="OC49" s="14"/>
      <c r="OD49" s="14"/>
      <c r="OE49" s="14"/>
      <c r="OF49" s="14"/>
      <c r="OG49" s="14"/>
      <c r="OH49" s="14"/>
      <c r="OI49" s="14"/>
      <c r="OJ49" s="14"/>
      <c r="OK49" s="14"/>
      <c r="OL49" s="14"/>
      <c r="OM49" s="14"/>
      <c r="ON49" s="14"/>
      <c r="OO49" s="14"/>
      <c r="OP49" s="14"/>
      <c r="OQ49" s="14"/>
      <c r="OR49" s="14"/>
      <c r="OS49" s="14"/>
      <c r="OT49" s="14"/>
      <c r="OU49" s="14"/>
      <c r="OV49" s="14"/>
      <c r="OW49" s="14"/>
      <c r="OX49" s="14"/>
      <c r="OY49" s="14"/>
      <c r="OZ49" s="14"/>
      <c r="PA49" s="14"/>
      <c r="PB49" s="14"/>
      <c r="PC49" s="14"/>
      <c r="PD49" s="14"/>
      <c r="PE49" s="14"/>
      <c r="PF49" s="14"/>
      <c r="PG49" s="14"/>
      <c r="PH49" s="14"/>
      <c r="PI49" s="14"/>
      <c r="PJ49" s="14"/>
      <c r="PK49" s="14"/>
      <c r="PL49" s="14"/>
      <c r="PM49" s="14"/>
      <c r="PN49" s="14"/>
      <c r="PO49" s="14"/>
      <c r="PP49" s="14"/>
      <c r="PQ49" s="14"/>
      <c r="PR49" s="14"/>
      <c r="PS49" s="14"/>
      <c r="PT49" s="14"/>
      <c r="PU49" s="14"/>
      <c r="PV49" s="14"/>
      <c r="PW49" s="14"/>
      <c r="PX49" s="14"/>
      <c r="PY49" s="14"/>
      <c r="PZ49" s="14"/>
      <c r="QA49" s="14"/>
      <c r="QB49" s="14"/>
      <c r="QC49" s="14"/>
      <c r="QD49" s="14"/>
      <c r="QE49" s="14"/>
      <c r="QF49" s="14"/>
      <c r="QG49" s="14"/>
      <c r="QH49" s="14"/>
      <c r="QI49" s="14"/>
      <c r="QJ49" s="14"/>
      <c r="QK49" s="14"/>
      <c r="QL49" s="14"/>
      <c r="QM49" s="14"/>
      <c r="QN49" s="14"/>
      <c r="QO49" s="14"/>
      <c r="QP49" s="14"/>
      <c r="QQ49" s="14"/>
      <c r="QR49" s="14"/>
      <c r="QS49" s="14"/>
      <c r="QT49" s="14"/>
      <c r="QU49" s="14"/>
      <c r="QV49" s="14"/>
      <c r="QW49" s="14"/>
      <c r="QX49" s="14"/>
      <c r="QY49" s="14"/>
      <c r="QZ49" s="14"/>
      <c r="RA49" s="14"/>
      <c r="RB49" s="14"/>
      <c r="RC49" s="14"/>
      <c r="RD49" s="14"/>
      <c r="RE49" s="14"/>
      <c r="RF49" s="14"/>
      <c r="RG49" s="14"/>
      <c r="RH49" s="14"/>
      <c r="RI49" s="14"/>
      <c r="RJ49" s="14"/>
      <c r="RK49" s="14"/>
      <c r="RL49" s="14"/>
      <c r="RM49" s="14"/>
      <c r="RN49" s="14"/>
      <c r="RO49" s="14"/>
      <c r="RP49" s="14"/>
      <c r="RQ49" s="14"/>
      <c r="RR49" s="14"/>
      <c r="RS49" s="14"/>
      <c r="RT49" s="14"/>
      <c r="RU49" s="14"/>
      <c r="RV49" s="14"/>
      <c r="RW49" s="14"/>
      <c r="RX49" s="14"/>
      <c r="RY49" s="14"/>
      <c r="RZ49" s="14"/>
      <c r="SA49" s="14"/>
      <c r="SB49" s="14"/>
      <c r="SC49" s="14"/>
      <c r="SD49" s="14"/>
      <c r="SE49" s="14"/>
      <c r="SF49" s="14"/>
      <c r="SG49" s="14"/>
      <c r="SH49" s="14"/>
      <c r="SI49" s="14"/>
      <c r="SJ49" s="14"/>
      <c r="SK49" s="14"/>
      <c r="SL49" s="14"/>
      <c r="SM49" s="14"/>
      <c r="SN49" s="14"/>
      <c r="SO49" s="14"/>
      <c r="SP49" s="14"/>
      <c r="SQ49" s="14"/>
      <c r="SR49" s="14"/>
      <c r="SS49" s="14"/>
      <c r="ST49" s="14"/>
      <c r="SU49" s="14"/>
      <c r="SV49" s="14"/>
      <c r="SW49" s="14"/>
      <c r="SX49" s="14"/>
      <c r="SY49" s="14"/>
      <c r="SZ49" s="14"/>
      <c r="TA49" s="14"/>
      <c r="TB49" s="14"/>
      <c r="TC49" s="14"/>
      <c r="TD49" s="14"/>
      <c r="TE49" s="14"/>
      <c r="TF49" s="14"/>
      <c r="TG49" s="14"/>
      <c r="TH49" s="14"/>
      <c r="TI49" s="14"/>
      <c r="TJ49" s="14"/>
      <c r="TK49" s="14"/>
      <c r="TL49" s="14"/>
      <c r="TM49" s="14"/>
      <c r="TN49" s="14"/>
      <c r="TO49" s="14"/>
      <c r="TP49" s="14"/>
      <c r="TQ49" s="14"/>
      <c r="TR49" s="14"/>
      <c r="TS49" s="14"/>
      <c r="TT49" s="14"/>
      <c r="TU49" s="14"/>
      <c r="TV49" s="14"/>
      <c r="TW49" s="14"/>
      <c r="TX49" s="14"/>
      <c r="TY49" s="14"/>
      <c r="TZ49" s="14"/>
      <c r="UA49" s="14"/>
      <c r="UB49" s="14"/>
      <c r="UC49" s="14"/>
      <c r="UD49" s="14"/>
      <c r="UE49" s="14"/>
      <c r="UF49" s="14"/>
      <c r="UG49" s="14"/>
      <c r="UH49" s="14"/>
      <c r="UI49" s="14"/>
      <c r="UJ49" s="14"/>
      <c r="UK49" s="14"/>
      <c r="UL49" s="14"/>
      <c r="UM49" s="14"/>
      <c r="UN49" s="14"/>
      <c r="UO49" s="14"/>
      <c r="UP49" s="14"/>
      <c r="UQ49" s="14"/>
      <c r="UR49" s="14"/>
      <c r="US49" s="14"/>
      <c r="UT49" s="14"/>
      <c r="UU49" s="14"/>
      <c r="UV49" s="14"/>
      <c r="UW49" s="14"/>
      <c r="UX49" s="14"/>
      <c r="UY49" s="14"/>
      <c r="UZ49" s="14"/>
      <c r="VA49" s="14"/>
      <c r="VB49" s="14"/>
      <c r="VC49" s="14"/>
      <c r="VD49" s="14"/>
      <c r="VE49" s="14"/>
      <c r="VF49" s="14"/>
      <c r="VG49" s="14"/>
      <c r="VH49" s="14"/>
      <c r="VI49" s="14"/>
      <c r="VJ49" s="14"/>
      <c r="VK49" s="14"/>
      <c r="VL49" s="14"/>
      <c r="VM49" s="14"/>
      <c r="VN49" s="14"/>
      <c r="VO49" s="14"/>
      <c r="VP49" s="14"/>
      <c r="VQ49" s="14"/>
      <c r="VR49" s="14"/>
      <c r="VS49" s="14"/>
      <c r="VT49" s="14"/>
      <c r="VU49" s="14"/>
      <c r="VV49" s="14"/>
      <c r="VW49" s="14"/>
      <c r="VX49" s="14"/>
      <c r="VY49" s="14"/>
      <c r="VZ49" s="14"/>
      <c r="WA49" s="14"/>
      <c r="WB49" s="14"/>
      <c r="WC49" s="14"/>
      <c r="WD49" s="14"/>
      <c r="WE49" s="14"/>
      <c r="WF49" s="14"/>
      <c r="WG49" s="14"/>
      <c r="WH49" s="14"/>
      <c r="WI49" s="14"/>
      <c r="WJ49" s="14"/>
      <c r="WK49" s="14"/>
      <c r="WL49" s="14"/>
      <c r="WM49" s="14"/>
      <c r="WN49" s="14"/>
      <c r="WO49" s="14"/>
      <c r="WP49" s="14"/>
      <c r="WQ49" s="14"/>
      <c r="WR49" s="14"/>
      <c r="WS49" s="14"/>
      <c r="WT49" s="14"/>
      <c r="WU49" s="14"/>
      <c r="WV49" s="14"/>
      <c r="WW49" s="14"/>
      <c r="WX49" s="14"/>
      <c r="WY49" s="14"/>
      <c r="WZ49" s="14"/>
      <c r="XA49" s="14"/>
      <c r="XB49" s="14"/>
      <c r="XC49" s="14"/>
      <c r="XD49" s="14"/>
      <c r="XE49" s="14"/>
      <c r="XF49" s="14"/>
      <c r="XG49" s="14"/>
      <c r="XH49" s="14"/>
      <c r="XI49" s="14"/>
      <c r="XJ49" s="14"/>
      <c r="XK49" s="14"/>
      <c r="XL49" s="14"/>
      <c r="XM49" s="14"/>
      <c r="XN49" s="14"/>
      <c r="XO49" s="14"/>
      <c r="XP49" s="14"/>
      <c r="XQ49" s="14"/>
      <c r="XR49" s="14"/>
      <c r="XS49" s="14"/>
      <c r="XT49" s="14"/>
      <c r="XU49" s="14"/>
      <c r="XV49" s="14"/>
      <c r="XW49" s="14"/>
      <c r="XX49" s="14"/>
      <c r="XY49" s="14"/>
      <c r="XZ49" s="14"/>
      <c r="YA49" s="14"/>
      <c r="YB49" s="14"/>
      <c r="YC49" s="14"/>
      <c r="YD49" s="14"/>
      <c r="YE49" s="14"/>
      <c r="YF49" s="14"/>
      <c r="YG49" s="14"/>
      <c r="YH49" s="14"/>
      <c r="YI49" s="14"/>
      <c r="YJ49" s="14"/>
      <c r="YK49" s="14"/>
      <c r="YL49" s="14"/>
      <c r="YM49" s="14"/>
      <c r="YN49" s="14"/>
      <c r="YO49" s="14"/>
      <c r="YP49" s="14"/>
      <c r="YQ49" s="14"/>
      <c r="YR49" s="14"/>
      <c r="YS49" s="14"/>
      <c r="YT49" s="14"/>
      <c r="YU49" s="14"/>
      <c r="YV49" s="14"/>
      <c r="YW49" s="14"/>
      <c r="YX49" s="14"/>
      <c r="YY49" s="14"/>
      <c r="YZ49" s="14"/>
      <c r="ZA49" s="14"/>
      <c r="ZB49" s="14"/>
      <c r="ZC49" s="14"/>
      <c r="ZD49" s="14"/>
      <c r="ZE49" s="14"/>
      <c r="ZF49" s="14"/>
      <c r="ZG49" s="14"/>
      <c r="ZH49" s="14"/>
      <c r="ZI49" s="14"/>
      <c r="ZJ49" s="14"/>
      <c r="ZK49" s="14"/>
      <c r="ZL49" s="14"/>
      <c r="ZM49" s="14"/>
      <c r="ZN49" s="14"/>
      <c r="ZO49" s="14"/>
      <c r="ZP49" s="14"/>
      <c r="ZQ49" s="14"/>
      <c r="ZR49" s="14"/>
      <c r="ZS49" s="14"/>
      <c r="ZT49" s="14"/>
      <c r="ZU49" s="14"/>
      <c r="ZV49" s="14"/>
      <c r="ZW49" s="14"/>
      <c r="ZX49" s="14"/>
      <c r="ZY49" s="14"/>
      <c r="ZZ49" s="14"/>
      <c r="AAA49" s="14"/>
      <c r="AAB49" s="14"/>
      <c r="AAC49" s="14"/>
      <c r="AAD49" s="14"/>
      <c r="AAE49" s="14"/>
      <c r="AAF49" s="14"/>
      <c r="AAG49" s="14"/>
      <c r="AAH49" s="14"/>
      <c r="AAI49" s="14"/>
      <c r="AAJ49" s="14"/>
      <c r="AAK49" s="14"/>
      <c r="AAL49" s="14"/>
      <c r="AAM49" s="14"/>
      <c r="AAN49" s="14"/>
      <c r="AAO49" s="14"/>
      <c r="AAP49" s="14"/>
      <c r="AAQ49" s="14"/>
      <c r="AAR49" s="14"/>
      <c r="AAS49" s="14"/>
      <c r="AAT49" s="14"/>
      <c r="AAU49" s="14"/>
      <c r="AAV49" s="14"/>
      <c r="AAW49" s="14"/>
      <c r="AAX49" s="14"/>
      <c r="AAY49" s="14"/>
      <c r="AAZ49" s="14"/>
      <c r="ABA49" s="14"/>
      <c r="ABB49" s="14"/>
      <c r="ABC49" s="14"/>
      <c r="ABD49" s="14"/>
      <c r="ABE49" s="14"/>
      <c r="ABF49" s="14"/>
      <c r="ABG49" s="14"/>
      <c r="ABH49" s="14"/>
      <c r="ABI49" s="14"/>
      <c r="ABJ49" s="14"/>
      <c r="ABK49" s="14"/>
      <c r="ABL49" s="14"/>
      <c r="ABM49" s="14"/>
      <c r="ABN49" s="14"/>
      <c r="ABO49" s="14"/>
      <c r="ABP49" s="14"/>
      <c r="ABQ49" s="14"/>
      <c r="ABR49" s="14"/>
      <c r="ABS49" s="14"/>
      <c r="ABT49" s="14"/>
      <c r="ABU49" s="14"/>
      <c r="ABV49" s="14"/>
      <c r="ABW49" s="14"/>
      <c r="ABX49" s="14"/>
      <c r="ABY49" s="14"/>
      <c r="ABZ49" s="14"/>
      <c r="ACA49" s="14"/>
      <c r="ACB49" s="14"/>
      <c r="ACC49" s="14"/>
      <c r="ACD49" s="14"/>
      <c r="ACE49" s="14"/>
      <c r="ACF49" s="14"/>
      <c r="ACG49" s="14"/>
      <c r="ACH49" s="14"/>
      <c r="ACI49" s="14"/>
      <c r="ACJ49" s="14"/>
      <c r="ACK49" s="14"/>
      <c r="ACL49" s="14"/>
      <c r="ACM49" s="14"/>
      <c r="ACN49" s="14"/>
      <c r="ACO49" s="14"/>
      <c r="ACP49" s="14"/>
      <c r="ACQ49" s="14"/>
      <c r="ACR49" s="14"/>
      <c r="ACS49" s="14"/>
      <c r="ACT49" s="14"/>
      <c r="ACU49" s="14"/>
      <c r="ACV49" s="14"/>
      <c r="ACW49" s="14"/>
      <c r="ACX49" s="14"/>
      <c r="ACY49" s="14"/>
      <c r="ACZ49" s="14"/>
      <c r="ADA49" s="14"/>
      <c r="ADB49" s="14"/>
      <c r="ADC49" s="14"/>
      <c r="ADD49" s="14"/>
      <c r="ADE49" s="14"/>
      <c r="ADF49" s="14"/>
      <c r="ADG49" s="14"/>
      <c r="ADH49" s="14"/>
      <c r="ADI49" s="14"/>
      <c r="ADJ49" s="14"/>
      <c r="ADK49" s="14"/>
      <c r="ADL49" s="14"/>
      <c r="ADM49" s="14"/>
      <c r="ADN49" s="14"/>
      <c r="ADO49" s="14"/>
      <c r="ADP49" s="14"/>
      <c r="ADQ49" s="14"/>
      <c r="ADR49" s="14"/>
      <c r="ADS49" s="14"/>
      <c r="ADT49" s="14"/>
      <c r="ADU49" s="14"/>
      <c r="ADV49" s="14"/>
      <c r="ADW49" s="14"/>
      <c r="ADX49" s="14"/>
      <c r="ADY49" s="14"/>
      <c r="ADZ49" s="14"/>
      <c r="AEA49" s="14"/>
      <c r="AEB49" s="14"/>
      <c r="AEC49" s="14"/>
      <c r="AED49" s="14"/>
      <c r="AEE49" s="14"/>
      <c r="AEF49" s="14"/>
      <c r="AEG49" s="14"/>
      <c r="AEH49" s="14"/>
      <c r="AEI49" s="14"/>
      <c r="AEJ49" s="14"/>
      <c r="AEK49" s="14"/>
      <c r="AEL49" s="14"/>
      <c r="AEM49" s="14"/>
      <c r="AEN49" s="14"/>
      <c r="AEO49" s="14"/>
      <c r="AEP49" s="14"/>
      <c r="AEQ49" s="14"/>
      <c r="AER49" s="14"/>
      <c r="AES49" s="14"/>
      <c r="AET49" s="14"/>
      <c r="AEU49" s="14"/>
      <c r="AEV49" s="14"/>
      <c r="AEW49" s="14"/>
      <c r="AEX49" s="14"/>
      <c r="AEY49" s="14"/>
      <c r="AEZ49" s="14"/>
      <c r="AFA49" s="14"/>
      <c r="AFB49" s="14"/>
      <c r="AFC49" s="14"/>
      <c r="AFD49" s="14"/>
      <c r="AFE49" s="14"/>
      <c r="AFF49" s="14"/>
      <c r="AFG49" s="14"/>
      <c r="AFH49" s="14"/>
      <c r="AFI49" s="14"/>
      <c r="AFJ49" s="14"/>
      <c r="AFK49" s="14"/>
      <c r="AFL49" s="14"/>
      <c r="AFM49" s="14"/>
      <c r="AFN49" s="14"/>
      <c r="AFO49" s="14"/>
      <c r="AFP49" s="14"/>
      <c r="AFQ49" s="14"/>
      <c r="AFR49" s="14"/>
      <c r="AFS49" s="14"/>
      <c r="AFT49" s="14"/>
      <c r="AFU49" s="14"/>
      <c r="AFV49" s="14"/>
      <c r="AFW49" s="14"/>
      <c r="AFX49" s="14"/>
      <c r="AFY49" s="14"/>
      <c r="AFZ49" s="14"/>
      <c r="AGA49" s="14"/>
      <c r="AGB49" s="14"/>
      <c r="AGC49" s="14"/>
      <c r="AGD49" s="14"/>
      <c r="AGE49" s="14"/>
      <c r="AGF49" s="14"/>
      <c r="AGG49" s="14"/>
      <c r="AGH49" s="14"/>
      <c r="AGI49" s="14"/>
      <c r="AGJ49" s="14"/>
      <c r="AGK49" s="14"/>
      <c r="AGL49" s="14"/>
      <c r="AGM49" s="14"/>
      <c r="AGN49" s="14"/>
      <c r="AGO49" s="14"/>
      <c r="AGP49" s="14"/>
      <c r="AGQ49" s="14"/>
      <c r="AGR49" s="14"/>
      <c r="AGS49" s="14"/>
      <c r="AGT49" s="14"/>
      <c r="AGU49" s="14"/>
      <c r="AGV49" s="14"/>
      <c r="AGW49" s="14"/>
      <c r="AGX49" s="14"/>
      <c r="AGY49" s="14"/>
      <c r="AGZ49" s="14"/>
      <c r="AHA49" s="14"/>
      <c r="AHB49" s="14"/>
      <c r="AHC49" s="14"/>
      <c r="AHD49" s="14"/>
      <c r="AHE49" s="14"/>
      <c r="AHF49" s="14"/>
      <c r="AHG49" s="14"/>
      <c r="AHH49" s="14"/>
      <c r="AHI49" s="14"/>
      <c r="AHJ49" s="14"/>
      <c r="AHK49" s="14"/>
      <c r="AHL49" s="14"/>
      <c r="AHM49" s="14"/>
      <c r="AHN49" s="14"/>
      <c r="AHO49" s="14"/>
      <c r="AHP49" s="14"/>
      <c r="AHQ49" s="14"/>
      <c r="AHR49" s="14"/>
      <c r="AHS49" s="14"/>
      <c r="AHT49" s="14"/>
      <c r="AHU49" s="14"/>
      <c r="AHV49" s="14"/>
      <c r="AHW49" s="14"/>
      <c r="AHX49" s="14"/>
      <c r="AHY49" s="14"/>
      <c r="AHZ49" s="14"/>
      <c r="AIA49" s="14"/>
      <c r="AIB49" s="14"/>
      <c r="AIC49" s="14"/>
      <c r="AID49" s="14"/>
      <c r="AIE49" s="14"/>
      <c r="AIF49" s="14"/>
      <c r="AIG49" s="14"/>
      <c r="AIH49" s="14"/>
      <c r="AII49" s="14"/>
      <c r="AIJ49" s="14"/>
      <c r="AIK49" s="14"/>
      <c r="AIL49" s="14"/>
      <c r="AIM49" s="14"/>
      <c r="AIN49" s="14"/>
      <c r="AIO49" s="14"/>
      <c r="AIP49" s="14"/>
      <c r="AIQ49" s="14"/>
      <c r="AIR49" s="14"/>
      <c r="AIS49" s="14"/>
      <c r="AIT49" s="14"/>
      <c r="AIU49" s="14"/>
      <c r="AIV49" s="14"/>
      <c r="AIW49" s="14"/>
      <c r="AIX49" s="14"/>
      <c r="AIY49" s="14"/>
      <c r="AIZ49" s="14"/>
      <c r="AJA49" s="14"/>
      <c r="AJB49" s="14"/>
      <c r="AJC49" s="14"/>
      <c r="AJD49" s="14"/>
      <c r="AJE49" s="14"/>
      <c r="AJF49" s="14"/>
      <c r="AJG49" s="14"/>
      <c r="AJH49" s="14"/>
      <c r="AJI49" s="14"/>
      <c r="AJJ49" s="14"/>
      <c r="AJK49" s="14"/>
      <c r="AJL49" s="14"/>
      <c r="AJM49" s="14"/>
      <c r="AJN49" s="14"/>
      <c r="AJO49" s="14"/>
      <c r="AJP49" s="14"/>
      <c r="AJQ49" s="14"/>
      <c r="AJR49" s="14"/>
      <c r="AJS49" s="14"/>
      <c r="AJT49" s="14"/>
      <c r="AJU49" s="14"/>
      <c r="AJV49" s="14"/>
      <c r="AJW49" s="14"/>
      <c r="AJX49" s="14"/>
      <c r="AJY49" s="14"/>
      <c r="AJZ49" s="14"/>
      <c r="AKA49" s="14"/>
      <c r="AKB49" s="14"/>
      <c r="AKC49" s="14"/>
      <c r="AKD49" s="14"/>
      <c r="AKE49" s="14"/>
      <c r="AKF49" s="14"/>
      <c r="AKG49" s="14"/>
      <c r="AKH49" s="14"/>
      <c r="AKI49" s="14"/>
      <c r="AKJ49" s="14"/>
      <c r="AKK49" s="14"/>
      <c r="AKL49" s="14"/>
      <c r="AKM49" s="14"/>
      <c r="AKN49" s="14"/>
      <c r="AKO49" s="14"/>
      <c r="AKP49" s="14"/>
      <c r="AKQ49" s="14"/>
      <c r="AKR49" s="14"/>
      <c r="AKS49" s="14"/>
      <c r="AKT49" s="14"/>
      <c r="AKU49" s="14"/>
      <c r="AKV49" s="14"/>
      <c r="AKW49" s="14"/>
      <c r="AKX49" s="14"/>
      <c r="AKY49" s="14"/>
      <c r="AKZ49" s="14"/>
      <c r="ALA49" s="14"/>
      <c r="ALB49" s="14"/>
      <c r="ALC49" s="14"/>
      <c r="ALD49" s="14"/>
      <c r="ALE49" s="14"/>
      <c r="ALF49" s="14"/>
      <c r="ALG49" s="14"/>
      <c r="ALH49" s="14"/>
      <c r="ALI49" s="14"/>
      <c r="ALJ49" s="14"/>
      <c r="ALK49" s="14"/>
      <c r="ALL49" s="14"/>
      <c r="ALM49" s="14"/>
      <c r="ALN49" s="14"/>
      <c r="ALO49" s="14"/>
      <c r="ALP49" s="14"/>
      <c r="ALQ49" s="14"/>
      <c r="ALR49" s="14"/>
      <c r="ALS49" s="14"/>
      <c r="ALT49" s="14"/>
      <c r="ALU49" s="14"/>
      <c r="ALV49" s="14"/>
      <c r="ALW49" s="14"/>
      <c r="ALX49" s="14"/>
      <c r="ALY49" s="14"/>
      <c r="ALZ49" s="14"/>
      <c r="AMA49" s="14"/>
      <c r="AMB49" s="14"/>
      <c r="AMC49" s="14"/>
      <c r="AMD49" s="14"/>
      <c r="AME49" s="14"/>
      <c r="AMF49" s="14"/>
      <c r="AMG49" s="14"/>
    </row>
    <row r="50" spans="1:1024" ht="18" customHeight="1" x14ac:dyDescent="0.2">
      <c r="A50" s="8" t="s">
        <v>88</v>
      </c>
      <c r="B50" s="33"/>
      <c r="C50" s="43">
        <f>C8+C16+C18+C21+C26+C31+C37+C39+C41+C45+C48</f>
        <v>1117122.95</v>
      </c>
      <c r="D50" s="43">
        <f>D8+D16+D18+D21+D26+D31+D37+D39+D41+D45+D48</f>
        <v>976528.99000000011</v>
      </c>
      <c r="E50" s="45">
        <f t="shared" si="0"/>
        <v>87.414638648324257</v>
      </c>
    </row>
    <row r="51" spans="1:1024" ht="4.5" customHeight="1" x14ac:dyDescent="0.2">
      <c r="A51" s="10"/>
      <c r="B51" s="34"/>
      <c r="C51" s="35"/>
      <c r="D51" s="35"/>
      <c r="E51" s="38"/>
    </row>
    <row r="52" spans="1:1024" s="11" customFormat="1" ht="15.75" x14ac:dyDescent="0.25">
      <c r="B52" s="36"/>
      <c r="C52" s="36"/>
      <c r="D52" s="36"/>
      <c r="E52" s="36"/>
      <c r="AMH52"/>
      <c r="AMI52"/>
      <c r="AMJ52"/>
    </row>
  </sheetData>
  <mergeCells count="3">
    <mergeCell ref="A2:E2"/>
    <mergeCell ref="A1:E1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I35"/>
  <sheetViews>
    <sheetView zoomScale="98" zoomScaleNormal="98" workbookViewId="0">
      <selection activeCell="N42" sqref="N42"/>
    </sheetView>
  </sheetViews>
  <sheetFormatPr defaultColWidth="9.140625" defaultRowHeight="12.75" x14ac:dyDescent="0.2"/>
  <cols>
    <col min="1" max="1" width="61.140625" style="1" customWidth="1"/>
    <col min="2" max="2" width="13" style="1" customWidth="1"/>
    <col min="3" max="3" width="15" style="14" customWidth="1"/>
    <col min="4" max="4" width="14.7109375" style="14" customWidth="1"/>
    <col min="5" max="5" width="11.28515625" style="14" customWidth="1"/>
    <col min="6" max="6" width="2.7109375" style="1" customWidth="1"/>
    <col min="7" max="7" width="4.85546875" style="1" customWidth="1"/>
    <col min="8" max="1020" width="9.140625" style="1"/>
    <col min="1021" max="1023" width="11.5703125" customWidth="1"/>
  </cols>
  <sheetData>
    <row r="1" spans="1:1023" ht="15.75" customHeight="1" x14ac:dyDescent="0.2">
      <c r="A1" s="2"/>
      <c r="B1" s="61"/>
      <c r="C1" s="61"/>
      <c r="D1" s="61"/>
      <c r="E1" s="61"/>
    </row>
    <row r="2" spans="1:1023" ht="36" customHeight="1" x14ac:dyDescent="0.2">
      <c r="A2" s="60" t="s">
        <v>89</v>
      </c>
      <c r="B2" s="60"/>
      <c r="C2" s="60"/>
      <c r="D2" s="60"/>
      <c r="E2" s="60"/>
    </row>
    <row r="3" spans="1:1023" ht="20.25" x14ac:dyDescent="0.2">
      <c r="A3" s="60" t="s">
        <v>142</v>
      </c>
      <c r="B3" s="60"/>
      <c r="C3" s="60"/>
      <c r="D3" s="60"/>
      <c r="E3" s="60"/>
    </row>
    <row r="4" spans="1:1023" ht="3.75" customHeight="1" x14ac:dyDescent="0.2"/>
    <row r="5" spans="1:1023" ht="21.75" customHeight="1" x14ac:dyDescent="0.2">
      <c r="A5" s="3"/>
      <c r="B5" s="3"/>
      <c r="E5" s="42" t="s">
        <v>1</v>
      </c>
    </row>
    <row r="6" spans="1:1023" ht="116.25" customHeight="1" x14ac:dyDescent="0.2">
      <c r="A6" s="21" t="s">
        <v>2</v>
      </c>
      <c r="B6" s="5" t="s">
        <v>3</v>
      </c>
      <c r="C6" s="31" t="s">
        <v>4</v>
      </c>
      <c r="D6" s="40" t="s">
        <v>5</v>
      </c>
      <c r="E6" s="31" t="s">
        <v>6</v>
      </c>
      <c r="I6" s="41"/>
    </row>
    <row r="7" spans="1:1023" s="3" customFormat="1" x14ac:dyDescent="0.2">
      <c r="A7" s="4">
        <v>2</v>
      </c>
      <c r="B7" s="4">
        <v>3</v>
      </c>
      <c r="C7" s="32">
        <v>6</v>
      </c>
      <c r="D7" s="32">
        <v>7</v>
      </c>
      <c r="E7" s="32">
        <v>8</v>
      </c>
      <c r="AMG7"/>
      <c r="AMH7"/>
      <c r="AMI7"/>
    </row>
    <row r="8" spans="1:1023" s="15" customFormat="1" x14ac:dyDescent="0.2">
      <c r="A8" s="26" t="s">
        <v>90</v>
      </c>
      <c r="B8" s="27" t="s">
        <v>91</v>
      </c>
      <c r="C8" s="43">
        <f>C9+C10+C11+C12+C13+C14+C15+C16+C17+C18+C19+C20+C21+C22+C23-0.01</f>
        <v>306271.75</v>
      </c>
      <c r="D8" s="43">
        <f>D9+D10+D11+D12+D13+D14+D15+D16+D17+D18+D19+D20+D21+D22+D23</f>
        <v>340523.59</v>
      </c>
      <c r="E8" s="45">
        <f t="shared" ref="E8:E20" si="0">D8/C8*100</f>
        <v>111.18348003039785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SG8" s="14"/>
      <c r="SH8" s="14"/>
      <c r="SI8" s="14"/>
      <c r="SJ8" s="14"/>
      <c r="SK8" s="14"/>
      <c r="SL8" s="14"/>
      <c r="SM8" s="14"/>
      <c r="SN8" s="14"/>
      <c r="SO8" s="14"/>
      <c r="SP8" s="14"/>
      <c r="SQ8" s="14"/>
      <c r="SR8" s="14"/>
      <c r="SS8" s="14"/>
      <c r="ST8" s="14"/>
      <c r="SU8" s="14"/>
      <c r="SV8" s="14"/>
      <c r="SW8" s="14"/>
      <c r="SX8" s="14"/>
      <c r="SY8" s="14"/>
      <c r="SZ8" s="14"/>
      <c r="TA8" s="14"/>
      <c r="TB8" s="14"/>
      <c r="TC8" s="14"/>
      <c r="TD8" s="14"/>
      <c r="TE8" s="14"/>
      <c r="TF8" s="14"/>
      <c r="TG8" s="14"/>
      <c r="TH8" s="14"/>
      <c r="TI8" s="14"/>
      <c r="TJ8" s="14"/>
      <c r="TK8" s="14"/>
      <c r="TL8" s="14"/>
      <c r="TM8" s="14"/>
      <c r="TN8" s="14"/>
      <c r="TO8" s="14"/>
      <c r="TP8" s="14"/>
      <c r="TQ8" s="14"/>
      <c r="TR8" s="14"/>
      <c r="TS8" s="14"/>
      <c r="TT8" s="14"/>
      <c r="TU8" s="14"/>
      <c r="TV8" s="14"/>
      <c r="TW8" s="14"/>
      <c r="TX8" s="14"/>
      <c r="TY8" s="14"/>
      <c r="TZ8" s="14"/>
      <c r="UA8" s="14"/>
      <c r="UB8" s="14"/>
      <c r="UC8" s="14"/>
      <c r="UD8" s="14"/>
      <c r="UE8" s="14"/>
      <c r="UF8" s="14"/>
      <c r="UG8" s="14"/>
      <c r="UH8" s="14"/>
      <c r="UI8" s="14"/>
      <c r="UJ8" s="14"/>
      <c r="UK8" s="14"/>
      <c r="UL8" s="14"/>
      <c r="UM8" s="14"/>
      <c r="UN8" s="14"/>
      <c r="UO8" s="14"/>
      <c r="UP8" s="14"/>
      <c r="UQ8" s="14"/>
      <c r="UR8" s="14"/>
      <c r="US8" s="14"/>
      <c r="UT8" s="14"/>
      <c r="UU8" s="14"/>
      <c r="UV8" s="14"/>
      <c r="UW8" s="14"/>
      <c r="UX8" s="14"/>
      <c r="UY8" s="14"/>
      <c r="UZ8" s="14"/>
      <c r="VA8" s="14"/>
      <c r="VB8" s="14"/>
      <c r="VC8" s="14"/>
      <c r="VD8" s="14"/>
      <c r="VE8" s="14"/>
      <c r="VF8" s="14"/>
      <c r="VG8" s="14"/>
      <c r="VH8" s="14"/>
      <c r="VI8" s="14"/>
      <c r="VJ8" s="14"/>
      <c r="VK8" s="14"/>
      <c r="VL8" s="14"/>
      <c r="VM8" s="14"/>
      <c r="VN8" s="14"/>
      <c r="VO8" s="14"/>
      <c r="VP8" s="14"/>
      <c r="VQ8" s="14"/>
      <c r="VR8" s="14"/>
      <c r="VS8" s="14"/>
      <c r="VT8" s="14"/>
      <c r="VU8" s="14"/>
      <c r="VV8" s="14"/>
      <c r="VW8" s="14"/>
      <c r="VX8" s="14"/>
      <c r="VY8" s="14"/>
      <c r="VZ8" s="14"/>
      <c r="WA8" s="14"/>
      <c r="WB8" s="14"/>
      <c r="WC8" s="14"/>
      <c r="WD8" s="14"/>
      <c r="WE8" s="14"/>
      <c r="WF8" s="14"/>
      <c r="WG8" s="14"/>
      <c r="WH8" s="14"/>
      <c r="WI8" s="14"/>
      <c r="WJ8" s="14"/>
      <c r="WK8" s="14"/>
      <c r="WL8" s="14"/>
      <c r="WM8" s="14"/>
      <c r="WN8" s="14"/>
      <c r="WO8" s="14"/>
      <c r="WP8" s="14"/>
      <c r="WQ8" s="14"/>
      <c r="WR8" s="14"/>
      <c r="WS8" s="14"/>
      <c r="WT8" s="14"/>
      <c r="WU8" s="14"/>
      <c r="WV8" s="14"/>
      <c r="WW8" s="14"/>
      <c r="WX8" s="14"/>
      <c r="WY8" s="14"/>
      <c r="WZ8" s="14"/>
      <c r="XA8" s="14"/>
      <c r="XB8" s="14"/>
      <c r="XC8" s="14"/>
      <c r="XD8" s="14"/>
      <c r="XE8" s="14"/>
      <c r="XF8" s="14"/>
      <c r="XG8" s="14"/>
      <c r="XH8" s="14"/>
      <c r="XI8" s="14"/>
      <c r="XJ8" s="14"/>
      <c r="XK8" s="14"/>
      <c r="XL8" s="14"/>
      <c r="XM8" s="14"/>
      <c r="XN8" s="14"/>
      <c r="XO8" s="14"/>
      <c r="XP8" s="14"/>
      <c r="XQ8" s="14"/>
      <c r="XR8" s="14"/>
      <c r="XS8" s="14"/>
      <c r="XT8" s="14"/>
      <c r="XU8" s="14"/>
      <c r="XV8" s="14"/>
      <c r="XW8" s="14"/>
      <c r="XX8" s="14"/>
      <c r="XY8" s="14"/>
      <c r="XZ8" s="14"/>
      <c r="YA8" s="14"/>
      <c r="YB8" s="14"/>
      <c r="YC8" s="14"/>
      <c r="YD8" s="14"/>
      <c r="YE8" s="14"/>
      <c r="YF8" s="14"/>
      <c r="YG8" s="14"/>
      <c r="YH8" s="14"/>
      <c r="YI8" s="14"/>
      <c r="YJ8" s="14"/>
      <c r="YK8" s="14"/>
      <c r="YL8" s="14"/>
      <c r="YM8" s="14"/>
      <c r="YN8" s="14"/>
      <c r="YO8" s="14"/>
      <c r="YP8" s="14"/>
      <c r="YQ8" s="14"/>
      <c r="YR8" s="14"/>
      <c r="YS8" s="14"/>
      <c r="YT8" s="14"/>
      <c r="YU8" s="14"/>
      <c r="YV8" s="14"/>
      <c r="YW8" s="14"/>
      <c r="YX8" s="14"/>
      <c r="YY8" s="14"/>
      <c r="YZ8" s="14"/>
      <c r="ZA8" s="14"/>
      <c r="ZB8" s="14"/>
      <c r="ZC8" s="14"/>
      <c r="ZD8" s="14"/>
      <c r="ZE8" s="14"/>
      <c r="ZF8" s="14"/>
      <c r="ZG8" s="14"/>
      <c r="ZH8" s="14"/>
      <c r="ZI8" s="14"/>
      <c r="ZJ8" s="14"/>
      <c r="ZK8" s="14"/>
      <c r="ZL8" s="14"/>
      <c r="ZM8" s="14"/>
      <c r="ZN8" s="14"/>
      <c r="ZO8" s="14"/>
      <c r="ZP8" s="14"/>
      <c r="ZQ8" s="14"/>
      <c r="ZR8" s="14"/>
      <c r="ZS8" s="14"/>
      <c r="ZT8" s="14"/>
      <c r="ZU8" s="14"/>
      <c r="ZV8" s="14"/>
      <c r="ZW8" s="14"/>
      <c r="ZX8" s="14"/>
      <c r="ZY8" s="14"/>
      <c r="ZZ8" s="14"/>
      <c r="AAA8" s="14"/>
      <c r="AAB8" s="14"/>
      <c r="AAC8" s="14"/>
      <c r="AAD8" s="14"/>
      <c r="AAE8" s="14"/>
      <c r="AAF8" s="14"/>
      <c r="AAG8" s="14"/>
      <c r="AAH8" s="14"/>
      <c r="AAI8" s="14"/>
      <c r="AAJ8" s="14"/>
      <c r="AAK8" s="14"/>
      <c r="AAL8" s="14"/>
      <c r="AAM8" s="14"/>
      <c r="AAN8" s="14"/>
      <c r="AAO8" s="14"/>
      <c r="AAP8" s="14"/>
      <c r="AAQ8" s="14"/>
      <c r="AAR8" s="14"/>
      <c r="AAS8" s="14"/>
      <c r="AAT8" s="14"/>
      <c r="AAU8" s="14"/>
      <c r="AAV8" s="14"/>
      <c r="AAW8" s="14"/>
      <c r="AAX8" s="14"/>
      <c r="AAY8" s="14"/>
      <c r="AAZ8" s="14"/>
      <c r="ABA8" s="14"/>
      <c r="ABB8" s="14"/>
      <c r="ABC8" s="14"/>
      <c r="ABD8" s="14"/>
      <c r="ABE8" s="14"/>
      <c r="ABF8" s="14"/>
      <c r="ABG8" s="14"/>
      <c r="ABH8" s="14"/>
      <c r="ABI8" s="14"/>
      <c r="ABJ8" s="14"/>
      <c r="ABK8" s="14"/>
      <c r="ABL8" s="14"/>
      <c r="ABM8" s="14"/>
      <c r="ABN8" s="14"/>
      <c r="ABO8" s="14"/>
      <c r="ABP8" s="14"/>
      <c r="ABQ8" s="14"/>
      <c r="ABR8" s="14"/>
      <c r="ABS8" s="14"/>
      <c r="ABT8" s="14"/>
      <c r="ABU8" s="14"/>
      <c r="ABV8" s="14"/>
      <c r="ABW8" s="14"/>
      <c r="ABX8" s="14"/>
      <c r="ABY8" s="14"/>
      <c r="ABZ8" s="14"/>
      <c r="ACA8" s="14"/>
      <c r="ACB8" s="14"/>
      <c r="ACC8" s="14"/>
      <c r="ACD8" s="14"/>
      <c r="ACE8" s="14"/>
      <c r="ACF8" s="14"/>
      <c r="ACG8" s="14"/>
      <c r="ACH8" s="14"/>
      <c r="ACI8" s="14"/>
      <c r="ACJ8" s="14"/>
      <c r="ACK8" s="14"/>
      <c r="ACL8" s="14"/>
      <c r="ACM8" s="14"/>
      <c r="ACN8" s="14"/>
      <c r="ACO8" s="14"/>
      <c r="ACP8" s="14"/>
      <c r="ACQ8" s="14"/>
      <c r="ACR8" s="14"/>
      <c r="ACS8" s="14"/>
      <c r="ACT8" s="14"/>
      <c r="ACU8" s="14"/>
      <c r="ACV8" s="14"/>
      <c r="ACW8" s="14"/>
      <c r="ACX8" s="14"/>
      <c r="ACY8" s="14"/>
      <c r="ACZ8" s="14"/>
      <c r="ADA8" s="14"/>
      <c r="ADB8" s="14"/>
      <c r="ADC8" s="14"/>
      <c r="ADD8" s="14"/>
      <c r="ADE8" s="14"/>
      <c r="ADF8" s="14"/>
      <c r="ADG8" s="14"/>
      <c r="ADH8" s="14"/>
      <c r="ADI8" s="14"/>
      <c r="ADJ8" s="14"/>
      <c r="ADK8" s="14"/>
      <c r="ADL8" s="14"/>
      <c r="ADM8" s="14"/>
      <c r="ADN8" s="14"/>
      <c r="ADO8" s="14"/>
      <c r="ADP8" s="14"/>
      <c r="ADQ8" s="14"/>
      <c r="ADR8" s="14"/>
      <c r="ADS8" s="14"/>
      <c r="ADT8" s="14"/>
      <c r="ADU8" s="14"/>
      <c r="ADV8" s="14"/>
      <c r="ADW8" s="14"/>
      <c r="ADX8" s="14"/>
      <c r="ADY8" s="14"/>
      <c r="ADZ8" s="14"/>
      <c r="AEA8" s="14"/>
      <c r="AEB8" s="14"/>
      <c r="AEC8" s="14"/>
      <c r="AED8" s="14"/>
      <c r="AEE8" s="14"/>
      <c r="AEF8" s="14"/>
      <c r="AEG8" s="14"/>
      <c r="AEH8" s="14"/>
      <c r="AEI8" s="14"/>
      <c r="AEJ8" s="14"/>
      <c r="AEK8" s="14"/>
      <c r="AEL8" s="14"/>
      <c r="AEM8" s="14"/>
      <c r="AEN8" s="14"/>
      <c r="AEO8" s="14"/>
      <c r="AEP8" s="14"/>
      <c r="AEQ8" s="14"/>
      <c r="AER8" s="14"/>
      <c r="AES8" s="14"/>
      <c r="AET8" s="14"/>
      <c r="AEU8" s="14"/>
      <c r="AEV8" s="14"/>
      <c r="AEW8" s="14"/>
      <c r="AEX8" s="14"/>
      <c r="AEY8" s="14"/>
      <c r="AEZ8" s="14"/>
      <c r="AFA8" s="14"/>
      <c r="AFB8" s="14"/>
      <c r="AFC8" s="14"/>
      <c r="AFD8" s="14"/>
      <c r="AFE8" s="14"/>
      <c r="AFF8" s="14"/>
      <c r="AFG8" s="14"/>
      <c r="AFH8" s="14"/>
      <c r="AFI8" s="14"/>
      <c r="AFJ8" s="14"/>
      <c r="AFK8" s="14"/>
      <c r="AFL8" s="14"/>
      <c r="AFM8" s="14"/>
      <c r="AFN8" s="14"/>
      <c r="AFO8" s="14"/>
      <c r="AFP8" s="14"/>
      <c r="AFQ8" s="14"/>
      <c r="AFR8" s="14"/>
      <c r="AFS8" s="14"/>
      <c r="AFT8" s="14"/>
      <c r="AFU8" s="14"/>
      <c r="AFV8" s="14"/>
      <c r="AFW8" s="14"/>
      <c r="AFX8" s="14"/>
      <c r="AFY8" s="14"/>
      <c r="AFZ8" s="14"/>
      <c r="AGA8" s="14"/>
      <c r="AGB8" s="14"/>
      <c r="AGC8" s="14"/>
      <c r="AGD8" s="14"/>
      <c r="AGE8" s="14"/>
      <c r="AGF8" s="14"/>
      <c r="AGG8" s="14"/>
      <c r="AGH8" s="14"/>
      <c r="AGI8" s="14"/>
      <c r="AGJ8" s="14"/>
      <c r="AGK8" s="14"/>
      <c r="AGL8" s="14"/>
      <c r="AGM8" s="14"/>
      <c r="AGN8" s="14"/>
      <c r="AGO8" s="14"/>
      <c r="AGP8" s="14"/>
      <c r="AGQ8" s="14"/>
      <c r="AGR8" s="14"/>
      <c r="AGS8" s="14"/>
      <c r="AGT8" s="14"/>
      <c r="AGU8" s="14"/>
      <c r="AGV8" s="14"/>
      <c r="AGW8" s="14"/>
      <c r="AGX8" s="14"/>
      <c r="AGY8" s="14"/>
      <c r="AGZ8" s="14"/>
      <c r="AHA8" s="14"/>
      <c r="AHB8" s="14"/>
      <c r="AHC8" s="14"/>
      <c r="AHD8" s="14"/>
      <c r="AHE8" s="14"/>
      <c r="AHF8" s="14"/>
      <c r="AHG8" s="14"/>
      <c r="AHH8" s="14"/>
      <c r="AHI8" s="14"/>
      <c r="AHJ8" s="14"/>
      <c r="AHK8" s="14"/>
      <c r="AHL8" s="14"/>
      <c r="AHM8" s="14"/>
      <c r="AHN8" s="14"/>
      <c r="AHO8" s="14"/>
      <c r="AHP8" s="14"/>
      <c r="AHQ8" s="14"/>
      <c r="AHR8" s="14"/>
      <c r="AHS8" s="14"/>
      <c r="AHT8" s="14"/>
      <c r="AHU8" s="14"/>
      <c r="AHV8" s="14"/>
      <c r="AHW8" s="14"/>
      <c r="AHX8" s="14"/>
      <c r="AHY8" s="14"/>
      <c r="AHZ8" s="14"/>
      <c r="AIA8" s="14"/>
      <c r="AIB8" s="14"/>
      <c r="AIC8" s="14"/>
      <c r="AID8" s="14"/>
      <c r="AIE8" s="14"/>
      <c r="AIF8" s="14"/>
      <c r="AIG8" s="14"/>
      <c r="AIH8" s="14"/>
      <c r="AII8" s="14"/>
      <c r="AIJ8" s="14"/>
      <c r="AIK8" s="14"/>
      <c r="AIL8" s="14"/>
      <c r="AIM8" s="14"/>
      <c r="AIN8" s="14"/>
      <c r="AIO8" s="14"/>
      <c r="AIP8" s="14"/>
      <c r="AIQ8" s="14"/>
      <c r="AIR8" s="14"/>
      <c r="AIS8" s="14"/>
      <c r="AIT8" s="14"/>
      <c r="AIU8" s="14"/>
      <c r="AIV8" s="14"/>
      <c r="AIW8" s="14"/>
      <c r="AIX8" s="14"/>
      <c r="AIY8" s="14"/>
      <c r="AIZ8" s="14"/>
      <c r="AJA8" s="14"/>
      <c r="AJB8" s="14"/>
      <c r="AJC8" s="14"/>
      <c r="AJD8" s="14"/>
      <c r="AJE8" s="14"/>
      <c r="AJF8" s="14"/>
      <c r="AJG8" s="14"/>
      <c r="AJH8" s="14"/>
      <c r="AJI8" s="14"/>
      <c r="AJJ8" s="14"/>
      <c r="AJK8" s="14"/>
      <c r="AJL8" s="14"/>
      <c r="AJM8" s="14"/>
      <c r="AJN8" s="14"/>
      <c r="AJO8" s="14"/>
      <c r="AJP8" s="14"/>
      <c r="AJQ8" s="14"/>
      <c r="AJR8" s="14"/>
      <c r="AJS8" s="14"/>
      <c r="AJT8" s="14"/>
      <c r="AJU8" s="14"/>
      <c r="AJV8" s="14"/>
      <c r="AJW8" s="14"/>
      <c r="AJX8" s="14"/>
      <c r="AJY8" s="14"/>
      <c r="AJZ8" s="14"/>
      <c r="AKA8" s="14"/>
      <c r="AKB8" s="14"/>
      <c r="AKC8" s="14"/>
      <c r="AKD8" s="14"/>
      <c r="AKE8" s="14"/>
      <c r="AKF8" s="14"/>
      <c r="AKG8" s="14"/>
      <c r="AKH8" s="14"/>
      <c r="AKI8" s="14"/>
      <c r="AKJ8" s="14"/>
      <c r="AKK8" s="14"/>
      <c r="AKL8" s="14"/>
      <c r="AKM8" s="14"/>
      <c r="AKN8" s="14"/>
      <c r="AKO8" s="14"/>
      <c r="AKP8" s="14"/>
      <c r="AKQ8" s="14"/>
      <c r="AKR8" s="14"/>
      <c r="AKS8" s="14"/>
      <c r="AKT8" s="14"/>
      <c r="AKU8" s="14"/>
      <c r="AKV8" s="14"/>
      <c r="AKW8" s="14"/>
      <c r="AKX8" s="14"/>
      <c r="AKY8" s="14"/>
      <c r="AKZ8" s="14"/>
      <c r="ALA8" s="14"/>
      <c r="ALB8" s="14"/>
      <c r="ALC8" s="14"/>
      <c r="ALD8" s="14"/>
      <c r="ALE8" s="14"/>
      <c r="ALF8" s="14"/>
      <c r="ALG8" s="14"/>
      <c r="ALH8" s="14"/>
      <c r="ALI8" s="14"/>
      <c r="ALJ8" s="14"/>
      <c r="ALK8" s="14"/>
      <c r="ALL8" s="14"/>
      <c r="ALM8" s="14"/>
      <c r="ALN8" s="14"/>
      <c r="ALO8" s="14"/>
      <c r="ALP8" s="14"/>
      <c r="ALQ8" s="14"/>
      <c r="ALR8" s="14"/>
      <c r="ALS8" s="14"/>
      <c r="ALT8" s="14"/>
      <c r="ALU8" s="14"/>
      <c r="ALV8" s="14"/>
      <c r="ALW8" s="14"/>
      <c r="ALX8" s="14"/>
      <c r="ALY8" s="14"/>
      <c r="ALZ8" s="14"/>
      <c r="AMA8" s="14"/>
      <c r="AMB8" s="14"/>
      <c r="AMC8" s="14"/>
      <c r="AMD8" s="14"/>
      <c r="AME8" s="14"/>
      <c r="AMF8" s="14"/>
    </row>
    <row r="9" spans="1:1023" s="15" customFormat="1" x14ac:dyDescent="0.2">
      <c r="A9" s="12" t="s">
        <v>92</v>
      </c>
      <c r="B9" s="13" t="s">
        <v>93</v>
      </c>
      <c r="C9" s="55">
        <v>267305.5</v>
      </c>
      <c r="D9" s="55">
        <v>301507.12</v>
      </c>
      <c r="E9" s="47">
        <f t="shared" si="0"/>
        <v>112.79495558452781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14"/>
      <c r="SY9" s="14"/>
      <c r="SZ9" s="14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14"/>
      <c r="TN9" s="14"/>
      <c r="TO9" s="14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14"/>
      <c r="UC9" s="14"/>
      <c r="UD9" s="14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14"/>
      <c r="UR9" s="14"/>
      <c r="US9" s="14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14"/>
      <c r="VG9" s="14"/>
      <c r="VH9" s="14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14"/>
      <c r="VV9" s="14"/>
      <c r="VW9" s="14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14"/>
      <c r="WK9" s="14"/>
      <c r="WL9" s="14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14"/>
      <c r="WZ9" s="14"/>
      <c r="XA9" s="14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14"/>
      <c r="XO9" s="14"/>
      <c r="XP9" s="14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14"/>
      <c r="YD9" s="14"/>
      <c r="YE9" s="14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14"/>
      <c r="YS9" s="14"/>
      <c r="YT9" s="14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14"/>
      <c r="ZH9" s="14"/>
      <c r="ZI9" s="14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14"/>
      <c r="ZW9" s="14"/>
      <c r="ZX9" s="14"/>
      <c r="ZY9" s="14"/>
      <c r="ZZ9" s="14"/>
      <c r="AAA9" s="14"/>
      <c r="AAB9" s="14"/>
      <c r="AAC9" s="14"/>
      <c r="AAD9" s="14"/>
      <c r="AAE9" s="14"/>
      <c r="AAF9" s="14"/>
      <c r="AAG9" s="14"/>
      <c r="AAH9" s="14"/>
      <c r="AAI9" s="14"/>
      <c r="AAJ9" s="14"/>
      <c r="AAK9" s="14"/>
      <c r="AAL9" s="14"/>
      <c r="AAM9" s="14"/>
      <c r="AAN9" s="14"/>
      <c r="AAO9" s="14"/>
      <c r="AAP9" s="14"/>
      <c r="AAQ9" s="14"/>
      <c r="AAR9" s="14"/>
      <c r="AAS9" s="14"/>
      <c r="AAT9" s="14"/>
      <c r="AAU9" s="14"/>
      <c r="AAV9" s="14"/>
      <c r="AAW9" s="14"/>
      <c r="AAX9" s="14"/>
      <c r="AAY9" s="14"/>
      <c r="AAZ9" s="14"/>
      <c r="ABA9" s="14"/>
      <c r="ABB9" s="14"/>
      <c r="ABC9" s="14"/>
      <c r="ABD9" s="14"/>
      <c r="ABE9" s="14"/>
      <c r="ABF9" s="14"/>
      <c r="ABG9" s="14"/>
      <c r="ABH9" s="14"/>
      <c r="ABI9" s="14"/>
      <c r="ABJ9" s="14"/>
      <c r="ABK9" s="14"/>
      <c r="ABL9" s="14"/>
      <c r="ABM9" s="14"/>
      <c r="ABN9" s="14"/>
      <c r="ABO9" s="14"/>
      <c r="ABP9" s="14"/>
      <c r="ABQ9" s="14"/>
      <c r="ABR9" s="14"/>
      <c r="ABS9" s="14"/>
      <c r="ABT9" s="14"/>
      <c r="ABU9" s="14"/>
      <c r="ABV9" s="14"/>
      <c r="ABW9" s="14"/>
      <c r="ABX9" s="14"/>
      <c r="ABY9" s="14"/>
      <c r="ABZ9" s="14"/>
      <c r="ACA9" s="14"/>
      <c r="ACB9" s="14"/>
      <c r="ACC9" s="14"/>
      <c r="ACD9" s="14"/>
      <c r="ACE9" s="14"/>
      <c r="ACF9" s="14"/>
      <c r="ACG9" s="14"/>
      <c r="ACH9" s="14"/>
      <c r="ACI9" s="14"/>
      <c r="ACJ9" s="14"/>
      <c r="ACK9" s="14"/>
      <c r="ACL9" s="14"/>
      <c r="ACM9" s="14"/>
      <c r="ACN9" s="14"/>
      <c r="ACO9" s="14"/>
      <c r="ACP9" s="14"/>
      <c r="ACQ9" s="14"/>
      <c r="ACR9" s="14"/>
      <c r="ACS9" s="14"/>
      <c r="ACT9" s="14"/>
      <c r="ACU9" s="14"/>
      <c r="ACV9" s="14"/>
      <c r="ACW9" s="14"/>
      <c r="ACX9" s="14"/>
      <c r="ACY9" s="14"/>
      <c r="ACZ9" s="14"/>
      <c r="ADA9" s="14"/>
      <c r="ADB9" s="14"/>
      <c r="ADC9" s="14"/>
      <c r="ADD9" s="14"/>
      <c r="ADE9" s="14"/>
      <c r="ADF9" s="14"/>
      <c r="ADG9" s="14"/>
      <c r="ADH9" s="14"/>
      <c r="ADI9" s="14"/>
      <c r="ADJ9" s="14"/>
      <c r="ADK9" s="14"/>
      <c r="ADL9" s="14"/>
      <c r="ADM9" s="14"/>
      <c r="ADN9" s="14"/>
      <c r="ADO9" s="14"/>
      <c r="ADP9" s="14"/>
      <c r="ADQ9" s="14"/>
      <c r="ADR9" s="14"/>
      <c r="ADS9" s="14"/>
      <c r="ADT9" s="14"/>
      <c r="ADU9" s="14"/>
      <c r="ADV9" s="14"/>
      <c r="ADW9" s="14"/>
      <c r="ADX9" s="14"/>
      <c r="ADY9" s="14"/>
      <c r="ADZ9" s="14"/>
      <c r="AEA9" s="14"/>
      <c r="AEB9" s="14"/>
      <c r="AEC9" s="14"/>
      <c r="AED9" s="14"/>
      <c r="AEE9" s="14"/>
      <c r="AEF9" s="14"/>
      <c r="AEG9" s="14"/>
      <c r="AEH9" s="14"/>
      <c r="AEI9" s="14"/>
      <c r="AEJ9" s="14"/>
      <c r="AEK9" s="14"/>
      <c r="AEL9" s="14"/>
      <c r="AEM9" s="14"/>
      <c r="AEN9" s="14"/>
      <c r="AEO9" s="14"/>
      <c r="AEP9" s="14"/>
      <c r="AEQ9" s="14"/>
      <c r="AER9" s="14"/>
      <c r="AES9" s="14"/>
      <c r="AET9" s="14"/>
      <c r="AEU9" s="14"/>
      <c r="AEV9" s="14"/>
      <c r="AEW9" s="14"/>
      <c r="AEX9" s="14"/>
      <c r="AEY9" s="14"/>
      <c r="AEZ9" s="14"/>
      <c r="AFA9" s="14"/>
      <c r="AFB9" s="14"/>
      <c r="AFC9" s="14"/>
      <c r="AFD9" s="14"/>
      <c r="AFE9" s="14"/>
      <c r="AFF9" s="14"/>
      <c r="AFG9" s="14"/>
      <c r="AFH9" s="14"/>
      <c r="AFI9" s="14"/>
      <c r="AFJ9" s="14"/>
      <c r="AFK9" s="14"/>
      <c r="AFL9" s="14"/>
      <c r="AFM9" s="14"/>
      <c r="AFN9" s="14"/>
      <c r="AFO9" s="14"/>
      <c r="AFP9" s="14"/>
      <c r="AFQ9" s="14"/>
      <c r="AFR9" s="14"/>
      <c r="AFS9" s="14"/>
      <c r="AFT9" s="14"/>
      <c r="AFU9" s="14"/>
      <c r="AFV9" s="14"/>
      <c r="AFW9" s="14"/>
      <c r="AFX9" s="14"/>
      <c r="AFY9" s="14"/>
      <c r="AFZ9" s="14"/>
      <c r="AGA9" s="14"/>
      <c r="AGB9" s="14"/>
      <c r="AGC9" s="14"/>
      <c r="AGD9" s="14"/>
      <c r="AGE9" s="14"/>
      <c r="AGF9" s="14"/>
      <c r="AGG9" s="14"/>
      <c r="AGH9" s="14"/>
      <c r="AGI9" s="14"/>
      <c r="AGJ9" s="14"/>
      <c r="AGK9" s="14"/>
      <c r="AGL9" s="14"/>
      <c r="AGM9" s="14"/>
      <c r="AGN9" s="14"/>
      <c r="AGO9" s="14"/>
      <c r="AGP9" s="14"/>
      <c r="AGQ9" s="14"/>
      <c r="AGR9" s="14"/>
      <c r="AGS9" s="14"/>
      <c r="AGT9" s="14"/>
      <c r="AGU9" s="14"/>
      <c r="AGV9" s="14"/>
      <c r="AGW9" s="14"/>
      <c r="AGX9" s="14"/>
      <c r="AGY9" s="14"/>
      <c r="AGZ9" s="14"/>
      <c r="AHA9" s="14"/>
      <c r="AHB9" s="14"/>
      <c r="AHC9" s="14"/>
      <c r="AHD9" s="14"/>
      <c r="AHE9" s="14"/>
      <c r="AHF9" s="14"/>
      <c r="AHG9" s="14"/>
      <c r="AHH9" s="14"/>
      <c r="AHI9" s="14"/>
      <c r="AHJ9" s="14"/>
      <c r="AHK9" s="14"/>
      <c r="AHL9" s="14"/>
      <c r="AHM9" s="14"/>
      <c r="AHN9" s="14"/>
      <c r="AHO9" s="14"/>
      <c r="AHP9" s="14"/>
      <c r="AHQ9" s="14"/>
      <c r="AHR9" s="14"/>
      <c r="AHS9" s="14"/>
      <c r="AHT9" s="14"/>
      <c r="AHU9" s="14"/>
      <c r="AHV9" s="14"/>
      <c r="AHW9" s="14"/>
      <c r="AHX9" s="14"/>
      <c r="AHY9" s="14"/>
      <c r="AHZ9" s="14"/>
      <c r="AIA9" s="14"/>
      <c r="AIB9" s="14"/>
      <c r="AIC9" s="14"/>
      <c r="AID9" s="14"/>
      <c r="AIE9" s="14"/>
      <c r="AIF9" s="14"/>
      <c r="AIG9" s="14"/>
      <c r="AIH9" s="14"/>
      <c r="AII9" s="14"/>
      <c r="AIJ9" s="14"/>
      <c r="AIK9" s="14"/>
      <c r="AIL9" s="14"/>
      <c r="AIM9" s="14"/>
      <c r="AIN9" s="14"/>
      <c r="AIO9" s="14"/>
      <c r="AIP9" s="14"/>
      <c r="AIQ9" s="14"/>
      <c r="AIR9" s="14"/>
      <c r="AIS9" s="14"/>
      <c r="AIT9" s="14"/>
      <c r="AIU9" s="14"/>
      <c r="AIV9" s="14"/>
      <c r="AIW9" s="14"/>
      <c r="AIX9" s="14"/>
      <c r="AIY9" s="14"/>
      <c r="AIZ9" s="14"/>
      <c r="AJA9" s="14"/>
      <c r="AJB9" s="14"/>
      <c r="AJC9" s="14"/>
      <c r="AJD9" s="14"/>
      <c r="AJE9" s="14"/>
      <c r="AJF9" s="14"/>
      <c r="AJG9" s="14"/>
      <c r="AJH9" s="14"/>
      <c r="AJI9" s="14"/>
      <c r="AJJ9" s="14"/>
      <c r="AJK9" s="14"/>
      <c r="AJL9" s="14"/>
      <c r="AJM9" s="14"/>
      <c r="AJN9" s="14"/>
      <c r="AJO9" s="14"/>
      <c r="AJP9" s="14"/>
      <c r="AJQ9" s="14"/>
      <c r="AJR9" s="14"/>
      <c r="AJS9" s="14"/>
      <c r="AJT9" s="14"/>
      <c r="AJU9" s="14"/>
      <c r="AJV9" s="14"/>
      <c r="AJW9" s="14"/>
      <c r="AJX9" s="14"/>
      <c r="AJY9" s="14"/>
      <c r="AJZ9" s="14"/>
      <c r="AKA9" s="14"/>
      <c r="AKB9" s="14"/>
      <c r="AKC9" s="14"/>
      <c r="AKD9" s="14"/>
      <c r="AKE9" s="14"/>
      <c r="AKF9" s="14"/>
      <c r="AKG9" s="14"/>
      <c r="AKH9" s="14"/>
      <c r="AKI9" s="14"/>
      <c r="AKJ9" s="14"/>
      <c r="AKK9" s="14"/>
      <c r="AKL9" s="14"/>
      <c r="AKM9" s="14"/>
      <c r="AKN9" s="14"/>
      <c r="AKO9" s="14"/>
      <c r="AKP9" s="14"/>
      <c r="AKQ9" s="14"/>
      <c r="AKR9" s="14"/>
      <c r="AKS9" s="14"/>
      <c r="AKT9" s="14"/>
      <c r="AKU9" s="14"/>
      <c r="AKV9" s="14"/>
      <c r="AKW9" s="14"/>
      <c r="AKX9" s="14"/>
      <c r="AKY9" s="14"/>
      <c r="AKZ9" s="14"/>
      <c r="ALA9" s="14"/>
      <c r="ALB9" s="14"/>
      <c r="ALC9" s="14"/>
      <c r="ALD9" s="14"/>
      <c r="ALE9" s="14"/>
      <c r="ALF9" s="14"/>
      <c r="ALG9" s="14"/>
      <c r="ALH9" s="14"/>
      <c r="ALI9" s="14"/>
      <c r="ALJ9" s="14"/>
      <c r="ALK9" s="14"/>
      <c r="ALL9" s="14"/>
      <c r="ALM9" s="14"/>
      <c r="ALN9" s="14"/>
      <c r="ALO9" s="14"/>
      <c r="ALP9" s="14"/>
      <c r="ALQ9" s="14"/>
      <c r="ALR9" s="14"/>
      <c r="ALS9" s="14"/>
      <c r="ALT9" s="14"/>
      <c r="ALU9" s="14"/>
      <c r="ALV9" s="14"/>
      <c r="ALW9" s="14"/>
      <c r="ALX9" s="14"/>
      <c r="ALY9" s="14"/>
      <c r="ALZ9" s="14"/>
      <c r="AMA9" s="14"/>
      <c r="AMB9" s="14"/>
      <c r="AMC9" s="14"/>
      <c r="AMD9" s="14"/>
      <c r="AME9" s="14"/>
      <c r="AMF9" s="14"/>
    </row>
    <row r="10" spans="1:1023" s="15" customFormat="1" ht="25.5" x14ac:dyDescent="0.2">
      <c r="A10" s="16" t="s">
        <v>94</v>
      </c>
      <c r="B10" s="17" t="s">
        <v>95</v>
      </c>
      <c r="C10" s="55">
        <v>1934.6</v>
      </c>
      <c r="D10" s="55">
        <v>1927.39</v>
      </c>
      <c r="E10" s="47">
        <f t="shared" si="0"/>
        <v>99.627313139667123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14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14"/>
      <c r="PQ10" s="14"/>
      <c r="PR10" s="14"/>
      <c r="PS10" s="14"/>
      <c r="PT10" s="14"/>
      <c r="PU10" s="14"/>
      <c r="PV10" s="14"/>
      <c r="PW10" s="14"/>
      <c r="PX10" s="14"/>
      <c r="PY10" s="14"/>
      <c r="PZ10" s="14"/>
      <c r="QA10" s="14"/>
      <c r="QB10" s="14"/>
      <c r="QC10" s="14"/>
      <c r="QD10" s="14"/>
      <c r="QE10" s="14"/>
      <c r="QF10" s="14"/>
      <c r="QG10" s="14"/>
      <c r="QH10" s="14"/>
      <c r="QI10" s="14"/>
      <c r="QJ10" s="14"/>
      <c r="QK10" s="14"/>
      <c r="QL10" s="14"/>
      <c r="QM10" s="14"/>
      <c r="QN10" s="14"/>
      <c r="QO10" s="14"/>
      <c r="QP10" s="14"/>
      <c r="QQ10" s="14"/>
      <c r="QR10" s="14"/>
      <c r="QS10" s="14"/>
      <c r="QT10" s="14"/>
      <c r="QU10" s="14"/>
      <c r="QV10" s="14"/>
      <c r="QW10" s="14"/>
      <c r="QX10" s="14"/>
      <c r="QY10" s="14"/>
      <c r="QZ10" s="14"/>
      <c r="RA10" s="14"/>
      <c r="RB10" s="14"/>
      <c r="RC10" s="14"/>
      <c r="RD10" s="14"/>
      <c r="RE10" s="14"/>
      <c r="RF10" s="14"/>
      <c r="RG10" s="14"/>
      <c r="RH10" s="14"/>
      <c r="RI10" s="14"/>
      <c r="RJ10" s="14"/>
      <c r="RK10" s="14"/>
      <c r="RL10" s="14"/>
      <c r="RM10" s="14"/>
      <c r="RN10" s="14"/>
      <c r="RO10" s="14"/>
      <c r="RP10" s="14"/>
      <c r="RQ10" s="14"/>
      <c r="RR10" s="14"/>
      <c r="RS10" s="14"/>
      <c r="RT10" s="14"/>
      <c r="RU10" s="14"/>
      <c r="RV10" s="14"/>
      <c r="RW10" s="14"/>
      <c r="RX10" s="14"/>
      <c r="RY10" s="14"/>
      <c r="RZ10" s="14"/>
      <c r="SA10" s="14"/>
      <c r="SB10" s="14"/>
      <c r="SC10" s="14"/>
      <c r="SD10" s="14"/>
      <c r="SE10" s="14"/>
      <c r="SF10" s="14"/>
      <c r="SG10" s="14"/>
      <c r="SH10" s="14"/>
      <c r="SI10" s="14"/>
      <c r="SJ10" s="14"/>
      <c r="SK10" s="14"/>
      <c r="SL10" s="14"/>
      <c r="SM10" s="14"/>
      <c r="SN10" s="14"/>
      <c r="SO10" s="14"/>
      <c r="SP10" s="14"/>
      <c r="SQ10" s="14"/>
      <c r="SR10" s="14"/>
      <c r="SS10" s="14"/>
      <c r="ST10" s="14"/>
      <c r="SU10" s="14"/>
      <c r="SV10" s="14"/>
      <c r="SW10" s="14"/>
      <c r="SX10" s="14"/>
      <c r="SY10" s="14"/>
      <c r="SZ10" s="14"/>
      <c r="TA10" s="14"/>
      <c r="TB10" s="14"/>
      <c r="TC10" s="14"/>
      <c r="TD10" s="14"/>
      <c r="TE10" s="14"/>
      <c r="TF10" s="14"/>
      <c r="TG10" s="14"/>
      <c r="TH10" s="14"/>
      <c r="TI10" s="14"/>
      <c r="TJ10" s="14"/>
      <c r="TK10" s="14"/>
      <c r="TL10" s="14"/>
      <c r="TM10" s="14"/>
      <c r="TN10" s="14"/>
      <c r="TO10" s="14"/>
      <c r="TP10" s="14"/>
      <c r="TQ10" s="14"/>
      <c r="TR10" s="14"/>
      <c r="TS10" s="14"/>
      <c r="TT10" s="14"/>
      <c r="TU10" s="14"/>
      <c r="TV10" s="14"/>
      <c r="TW10" s="14"/>
      <c r="TX10" s="14"/>
      <c r="TY10" s="14"/>
      <c r="TZ10" s="14"/>
      <c r="UA10" s="14"/>
      <c r="UB10" s="14"/>
      <c r="UC10" s="14"/>
      <c r="UD10" s="14"/>
      <c r="UE10" s="14"/>
      <c r="UF10" s="14"/>
      <c r="UG10" s="14"/>
      <c r="UH10" s="14"/>
      <c r="UI10" s="14"/>
      <c r="UJ10" s="14"/>
      <c r="UK10" s="14"/>
      <c r="UL10" s="14"/>
      <c r="UM10" s="14"/>
      <c r="UN10" s="14"/>
      <c r="UO10" s="14"/>
      <c r="UP10" s="14"/>
      <c r="UQ10" s="14"/>
      <c r="UR10" s="14"/>
      <c r="US10" s="14"/>
      <c r="UT10" s="14"/>
      <c r="UU10" s="14"/>
      <c r="UV10" s="14"/>
      <c r="UW10" s="14"/>
      <c r="UX10" s="14"/>
      <c r="UY10" s="14"/>
      <c r="UZ10" s="14"/>
      <c r="VA10" s="14"/>
      <c r="VB10" s="14"/>
      <c r="VC10" s="14"/>
      <c r="VD10" s="14"/>
      <c r="VE10" s="14"/>
      <c r="VF10" s="14"/>
      <c r="VG10" s="14"/>
      <c r="VH10" s="14"/>
      <c r="VI10" s="14"/>
      <c r="VJ10" s="14"/>
      <c r="VK10" s="14"/>
      <c r="VL10" s="14"/>
      <c r="VM10" s="14"/>
      <c r="VN10" s="14"/>
      <c r="VO10" s="14"/>
      <c r="VP10" s="14"/>
      <c r="VQ10" s="14"/>
      <c r="VR10" s="14"/>
      <c r="VS10" s="14"/>
      <c r="VT10" s="14"/>
      <c r="VU10" s="14"/>
      <c r="VV10" s="14"/>
      <c r="VW10" s="14"/>
      <c r="VX10" s="14"/>
      <c r="VY10" s="14"/>
      <c r="VZ10" s="14"/>
      <c r="WA10" s="14"/>
      <c r="WB10" s="14"/>
      <c r="WC10" s="14"/>
      <c r="WD10" s="14"/>
      <c r="WE10" s="14"/>
      <c r="WF10" s="14"/>
      <c r="WG10" s="14"/>
      <c r="WH10" s="14"/>
      <c r="WI10" s="14"/>
      <c r="WJ10" s="14"/>
      <c r="WK10" s="14"/>
      <c r="WL10" s="14"/>
      <c r="WM10" s="14"/>
      <c r="WN10" s="14"/>
      <c r="WO10" s="14"/>
      <c r="WP10" s="14"/>
      <c r="WQ10" s="14"/>
      <c r="WR10" s="14"/>
      <c r="WS10" s="14"/>
      <c r="WT10" s="14"/>
      <c r="WU10" s="14"/>
      <c r="WV10" s="14"/>
      <c r="WW10" s="14"/>
      <c r="WX10" s="14"/>
      <c r="WY10" s="14"/>
      <c r="WZ10" s="14"/>
      <c r="XA10" s="14"/>
      <c r="XB10" s="14"/>
      <c r="XC10" s="14"/>
      <c r="XD10" s="14"/>
      <c r="XE10" s="14"/>
      <c r="XF10" s="14"/>
      <c r="XG10" s="14"/>
      <c r="XH10" s="14"/>
      <c r="XI10" s="14"/>
      <c r="XJ10" s="14"/>
      <c r="XK10" s="14"/>
      <c r="XL10" s="14"/>
      <c r="XM10" s="14"/>
      <c r="XN10" s="14"/>
      <c r="XO10" s="14"/>
      <c r="XP10" s="14"/>
      <c r="XQ10" s="14"/>
      <c r="XR10" s="14"/>
      <c r="XS10" s="14"/>
      <c r="XT10" s="14"/>
      <c r="XU10" s="14"/>
      <c r="XV10" s="14"/>
      <c r="XW10" s="14"/>
      <c r="XX10" s="14"/>
      <c r="XY10" s="14"/>
      <c r="XZ10" s="14"/>
      <c r="YA10" s="14"/>
      <c r="YB10" s="14"/>
      <c r="YC10" s="14"/>
      <c r="YD10" s="14"/>
      <c r="YE10" s="14"/>
      <c r="YF10" s="14"/>
      <c r="YG10" s="14"/>
      <c r="YH10" s="14"/>
      <c r="YI10" s="14"/>
      <c r="YJ10" s="14"/>
      <c r="YK10" s="14"/>
      <c r="YL10" s="14"/>
      <c r="YM10" s="14"/>
      <c r="YN10" s="14"/>
      <c r="YO10" s="14"/>
      <c r="YP10" s="14"/>
      <c r="YQ10" s="14"/>
      <c r="YR10" s="14"/>
      <c r="YS10" s="14"/>
      <c r="YT10" s="14"/>
      <c r="YU10" s="14"/>
      <c r="YV10" s="14"/>
      <c r="YW10" s="14"/>
      <c r="YX10" s="14"/>
      <c r="YY10" s="14"/>
      <c r="YZ10" s="14"/>
      <c r="ZA10" s="14"/>
      <c r="ZB10" s="14"/>
      <c r="ZC10" s="14"/>
      <c r="ZD10" s="14"/>
      <c r="ZE10" s="14"/>
      <c r="ZF10" s="14"/>
      <c r="ZG10" s="14"/>
      <c r="ZH10" s="14"/>
      <c r="ZI10" s="14"/>
      <c r="ZJ10" s="14"/>
      <c r="ZK10" s="14"/>
      <c r="ZL10" s="14"/>
      <c r="ZM10" s="14"/>
      <c r="ZN10" s="14"/>
      <c r="ZO10" s="14"/>
      <c r="ZP10" s="14"/>
      <c r="ZQ10" s="14"/>
      <c r="ZR10" s="14"/>
      <c r="ZS10" s="14"/>
      <c r="ZT10" s="14"/>
      <c r="ZU10" s="14"/>
      <c r="ZV10" s="14"/>
      <c r="ZW10" s="14"/>
      <c r="ZX10" s="14"/>
      <c r="ZY10" s="14"/>
      <c r="ZZ10" s="14"/>
      <c r="AAA10" s="14"/>
      <c r="AAB10" s="14"/>
      <c r="AAC10" s="14"/>
      <c r="AAD10" s="14"/>
      <c r="AAE10" s="14"/>
      <c r="AAF10" s="14"/>
      <c r="AAG10" s="14"/>
      <c r="AAH10" s="14"/>
      <c r="AAI10" s="14"/>
      <c r="AAJ10" s="14"/>
      <c r="AAK10" s="14"/>
      <c r="AAL10" s="14"/>
      <c r="AAM10" s="14"/>
      <c r="AAN10" s="14"/>
      <c r="AAO10" s="14"/>
      <c r="AAP10" s="14"/>
      <c r="AAQ10" s="14"/>
      <c r="AAR10" s="14"/>
      <c r="AAS10" s="14"/>
      <c r="AAT10" s="14"/>
      <c r="AAU10" s="14"/>
      <c r="AAV10" s="14"/>
      <c r="AAW10" s="14"/>
      <c r="AAX10" s="14"/>
      <c r="AAY10" s="14"/>
      <c r="AAZ10" s="14"/>
      <c r="ABA10" s="14"/>
      <c r="ABB10" s="14"/>
      <c r="ABC10" s="14"/>
      <c r="ABD10" s="14"/>
      <c r="ABE10" s="14"/>
      <c r="ABF10" s="14"/>
      <c r="ABG10" s="14"/>
      <c r="ABH10" s="14"/>
      <c r="ABI10" s="14"/>
      <c r="ABJ10" s="14"/>
      <c r="ABK10" s="14"/>
      <c r="ABL10" s="14"/>
      <c r="ABM10" s="14"/>
      <c r="ABN10" s="14"/>
      <c r="ABO10" s="14"/>
      <c r="ABP10" s="14"/>
      <c r="ABQ10" s="14"/>
      <c r="ABR10" s="14"/>
      <c r="ABS10" s="14"/>
      <c r="ABT10" s="14"/>
      <c r="ABU10" s="14"/>
      <c r="ABV10" s="14"/>
      <c r="ABW10" s="14"/>
      <c r="ABX10" s="14"/>
      <c r="ABY10" s="14"/>
      <c r="ABZ10" s="14"/>
      <c r="ACA10" s="14"/>
      <c r="ACB10" s="14"/>
      <c r="ACC10" s="14"/>
      <c r="ACD10" s="14"/>
      <c r="ACE10" s="14"/>
      <c r="ACF10" s="14"/>
      <c r="ACG10" s="14"/>
      <c r="ACH10" s="14"/>
      <c r="ACI10" s="14"/>
      <c r="ACJ10" s="14"/>
      <c r="ACK10" s="14"/>
      <c r="ACL10" s="14"/>
      <c r="ACM10" s="14"/>
      <c r="ACN10" s="14"/>
      <c r="ACO10" s="14"/>
      <c r="ACP10" s="14"/>
      <c r="ACQ10" s="14"/>
      <c r="ACR10" s="14"/>
      <c r="ACS10" s="14"/>
      <c r="ACT10" s="14"/>
      <c r="ACU10" s="14"/>
      <c r="ACV10" s="14"/>
      <c r="ACW10" s="14"/>
      <c r="ACX10" s="14"/>
      <c r="ACY10" s="14"/>
      <c r="ACZ10" s="14"/>
      <c r="ADA10" s="14"/>
      <c r="ADB10" s="14"/>
      <c r="ADC10" s="14"/>
      <c r="ADD10" s="14"/>
      <c r="ADE10" s="14"/>
      <c r="ADF10" s="14"/>
      <c r="ADG10" s="14"/>
      <c r="ADH10" s="14"/>
      <c r="ADI10" s="14"/>
      <c r="ADJ10" s="14"/>
      <c r="ADK10" s="14"/>
      <c r="ADL10" s="14"/>
      <c r="ADM10" s="14"/>
      <c r="ADN10" s="14"/>
      <c r="ADO10" s="14"/>
      <c r="ADP10" s="14"/>
      <c r="ADQ10" s="14"/>
      <c r="ADR10" s="14"/>
      <c r="ADS10" s="14"/>
      <c r="ADT10" s="14"/>
      <c r="ADU10" s="14"/>
      <c r="ADV10" s="14"/>
      <c r="ADW10" s="14"/>
      <c r="ADX10" s="14"/>
      <c r="ADY10" s="14"/>
      <c r="ADZ10" s="14"/>
      <c r="AEA10" s="14"/>
      <c r="AEB10" s="14"/>
      <c r="AEC10" s="14"/>
      <c r="AED10" s="14"/>
      <c r="AEE10" s="14"/>
      <c r="AEF10" s="14"/>
      <c r="AEG10" s="14"/>
      <c r="AEH10" s="14"/>
      <c r="AEI10" s="14"/>
      <c r="AEJ10" s="14"/>
      <c r="AEK10" s="14"/>
      <c r="AEL10" s="14"/>
      <c r="AEM10" s="14"/>
      <c r="AEN10" s="14"/>
      <c r="AEO10" s="14"/>
      <c r="AEP10" s="14"/>
      <c r="AEQ10" s="14"/>
      <c r="AER10" s="14"/>
      <c r="AES10" s="14"/>
      <c r="AET10" s="14"/>
      <c r="AEU10" s="14"/>
      <c r="AEV10" s="14"/>
      <c r="AEW10" s="14"/>
      <c r="AEX10" s="14"/>
      <c r="AEY10" s="14"/>
      <c r="AEZ10" s="14"/>
      <c r="AFA10" s="14"/>
      <c r="AFB10" s="14"/>
      <c r="AFC10" s="14"/>
      <c r="AFD10" s="14"/>
      <c r="AFE10" s="14"/>
      <c r="AFF10" s="14"/>
      <c r="AFG10" s="14"/>
      <c r="AFH10" s="14"/>
      <c r="AFI10" s="14"/>
      <c r="AFJ10" s="14"/>
      <c r="AFK10" s="14"/>
      <c r="AFL10" s="14"/>
      <c r="AFM10" s="14"/>
      <c r="AFN10" s="14"/>
      <c r="AFO10" s="14"/>
      <c r="AFP10" s="14"/>
      <c r="AFQ10" s="14"/>
      <c r="AFR10" s="14"/>
      <c r="AFS10" s="14"/>
      <c r="AFT10" s="14"/>
      <c r="AFU10" s="14"/>
      <c r="AFV10" s="14"/>
      <c r="AFW10" s="14"/>
      <c r="AFX10" s="14"/>
      <c r="AFY10" s="14"/>
      <c r="AFZ10" s="14"/>
      <c r="AGA10" s="14"/>
      <c r="AGB10" s="14"/>
      <c r="AGC10" s="14"/>
      <c r="AGD10" s="14"/>
      <c r="AGE10" s="14"/>
      <c r="AGF10" s="14"/>
      <c r="AGG10" s="14"/>
      <c r="AGH10" s="14"/>
      <c r="AGI10" s="14"/>
      <c r="AGJ10" s="14"/>
      <c r="AGK10" s="14"/>
      <c r="AGL10" s="14"/>
      <c r="AGM10" s="14"/>
      <c r="AGN10" s="14"/>
      <c r="AGO10" s="14"/>
      <c r="AGP10" s="14"/>
      <c r="AGQ10" s="14"/>
      <c r="AGR10" s="14"/>
      <c r="AGS10" s="14"/>
      <c r="AGT10" s="14"/>
      <c r="AGU10" s="14"/>
      <c r="AGV10" s="14"/>
      <c r="AGW10" s="14"/>
      <c r="AGX10" s="14"/>
      <c r="AGY10" s="14"/>
      <c r="AGZ10" s="14"/>
      <c r="AHA10" s="14"/>
      <c r="AHB10" s="14"/>
      <c r="AHC10" s="14"/>
      <c r="AHD10" s="14"/>
      <c r="AHE10" s="14"/>
      <c r="AHF10" s="14"/>
      <c r="AHG10" s="14"/>
      <c r="AHH10" s="14"/>
      <c r="AHI10" s="14"/>
      <c r="AHJ10" s="14"/>
      <c r="AHK10" s="14"/>
      <c r="AHL10" s="14"/>
      <c r="AHM10" s="14"/>
      <c r="AHN10" s="14"/>
      <c r="AHO10" s="14"/>
      <c r="AHP10" s="14"/>
      <c r="AHQ10" s="14"/>
      <c r="AHR10" s="14"/>
      <c r="AHS10" s="14"/>
      <c r="AHT10" s="14"/>
      <c r="AHU10" s="14"/>
      <c r="AHV10" s="14"/>
      <c r="AHW10" s="14"/>
      <c r="AHX10" s="14"/>
      <c r="AHY10" s="14"/>
      <c r="AHZ10" s="14"/>
      <c r="AIA10" s="14"/>
      <c r="AIB10" s="14"/>
      <c r="AIC10" s="14"/>
      <c r="AID10" s="14"/>
      <c r="AIE10" s="14"/>
      <c r="AIF10" s="14"/>
      <c r="AIG10" s="14"/>
      <c r="AIH10" s="14"/>
      <c r="AII10" s="14"/>
      <c r="AIJ10" s="14"/>
      <c r="AIK10" s="14"/>
      <c r="AIL10" s="14"/>
      <c r="AIM10" s="14"/>
      <c r="AIN10" s="14"/>
      <c r="AIO10" s="14"/>
      <c r="AIP10" s="14"/>
      <c r="AIQ10" s="14"/>
      <c r="AIR10" s="14"/>
      <c r="AIS10" s="14"/>
      <c r="AIT10" s="14"/>
      <c r="AIU10" s="14"/>
      <c r="AIV10" s="14"/>
      <c r="AIW10" s="14"/>
      <c r="AIX10" s="14"/>
      <c r="AIY10" s="14"/>
      <c r="AIZ10" s="14"/>
      <c r="AJA10" s="14"/>
      <c r="AJB10" s="14"/>
      <c r="AJC10" s="14"/>
      <c r="AJD10" s="14"/>
      <c r="AJE10" s="14"/>
      <c r="AJF10" s="14"/>
      <c r="AJG10" s="14"/>
      <c r="AJH10" s="14"/>
      <c r="AJI10" s="14"/>
      <c r="AJJ10" s="14"/>
      <c r="AJK10" s="14"/>
      <c r="AJL10" s="14"/>
      <c r="AJM10" s="14"/>
      <c r="AJN10" s="14"/>
      <c r="AJO10" s="14"/>
      <c r="AJP10" s="14"/>
      <c r="AJQ10" s="14"/>
      <c r="AJR10" s="14"/>
      <c r="AJS10" s="14"/>
      <c r="AJT10" s="14"/>
      <c r="AJU10" s="14"/>
      <c r="AJV10" s="14"/>
      <c r="AJW10" s="14"/>
      <c r="AJX10" s="14"/>
      <c r="AJY10" s="14"/>
      <c r="AJZ10" s="14"/>
      <c r="AKA10" s="14"/>
      <c r="AKB10" s="14"/>
      <c r="AKC10" s="14"/>
      <c r="AKD10" s="14"/>
      <c r="AKE10" s="14"/>
      <c r="AKF10" s="14"/>
      <c r="AKG10" s="14"/>
      <c r="AKH10" s="14"/>
      <c r="AKI10" s="14"/>
      <c r="AKJ10" s="14"/>
      <c r="AKK10" s="14"/>
      <c r="AKL10" s="14"/>
      <c r="AKM10" s="14"/>
      <c r="AKN10" s="14"/>
      <c r="AKO10" s="14"/>
      <c r="AKP10" s="14"/>
      <c r="AKQ10" s="14"/>
      <c r="AKR10" s="14"/>
      <c r="AKS10" s="14"/>
      <c r="AKT10" s="14"/>
      <c r="AKU10" s="14"/>
      <c r="AKV10" s="14"/>
      <c r="AKW10" s="14"/>
      <c r="AKX10" s="14"/>
      <c r="AKY10" s="14"/>
      <c r="AKZ10" s="14"/>
      <c r="ALA10" s="14"/>
      <c r="ALB10" s="14"/>
      <c r="ALC10" s="14"/>
      <c r="ALD10" s="14"/>
      <c r="ALE10" s="14"/>
      <c r="ALF10" s="14"/>
      <c r="ALG10" s="14"/>
      <c r="ALH10" s="14"/>
      <c r="ALI10" s="14"/>
      <c r="ALJ10" s="14"/>
      <c r="ALK10" s="14"/>
      <c r="ALL10" s="14"/>
      <c r="ALM10" s="14"/>
      <c r="ALN10" s="14"/>
      <c r="ALO10" s="14"/>
      <c r="ALP10" s="14"/>
      <c r="ALQ10" s="14"/>
      <c r="ALR10" s="14"/>
      <c r="ALS10" s="14"/>
      <c r="ALT10" s="14"/>
      <c r="ALU10" s="14"/>
      <c r="ALV10" s="14"/>
      <c r="ALW10" s="14"/>
      <c r="ALX10" s="14"/>
      <c r="ALY10" s="14"/>
      <c r="ALZ10" s="14"/>
      <c r="AMA10" s="14"/>
      <c r="AMB10" s="14"/>
      <c r="AMC10" s="14"/>
      <c r="AMD10" s="14"/>
      <c r="AME10" s="14"/>
      <c r="AMF10" s="14"/>
    </row>
    <row r="11" spans="1:1023" s="15" customFormat="1" ht="25.5" x14ac:dyDescent="0.2">
      <c r="A11" s="18" t="s">
        <v>96</v>
      </c>
      <c r="B11" s="19" t="s">
        <v>97</v>
      </c>
      <c r="C11" s="55">
        <f>927+2732</f>
        <v>3659</v>
      </c>
      <c r="D11" s="55">
        <f>973.25+2602.53</f>
        <v>3575.78</v>
      </c>
      <c r="E11" s="47">
        <f t="shared" si="0"/>
        <v>97.72560808964198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  <c r="OY11" s="14"/>
      <c r="OZ11" s="14"/>
      <c r="PA11" s="14"/>
      <c r="PB11" s="14"/>
      <c r="PC11" s="14"/>
      <c r="PD11" s="14"/>
      <c r="PE11" s="14"/>
      <c r="PF11" s="14"/>
      <c r="PG11" s="14"/>
      <c r="PH11" s="14"/>
      <c r="PI11" s="14"/>
      <c r="PJ11" s="14"/>
      <c r="PK11" s="14"/>
      <c r="PL11" s="14"/>
      <c r="PM11" s="14"/>
      <c r="PN11" s="14"/>
      <c r="PO11" s="14"/>
      <c r="PP11" s="14"/>
      <c r="PQ11" s="14"/>
      <c r="PR11" s="14"/>
      <c r="PS11" s="14"/>
      <c r="PT11" s="14"/>
      <c r="PU11" s="14"/>
      <c r="PV11" s="14"/>
      <c r="PW11" s="14"/>
      <c r="PX11" s="14"/>
      <c r="PY11" s="14"/>
      <c r="PZ11" s="14"/>
      <c r="QA11" s="14"/>
      <c r="QB11" s="14"/>
      <c r="QC11" s="14"/>
      <c r="QD11" s="14"/>
      <c r="QE11" s="14"/>
      <c r="QF11" s="14"/>
      <c r="QG11" s="14"/>
      <c r="QH11" s="14"/>
      <c r="QI11" s="14"/>
      <c r="QJ11" s="14"/>
      <c r="QK11" s="14"/>
      <c r="QL11" s="14"/>
      <c r="QM11" s="14"/>
      <c r="QN11" s="14"/>
      <c r="QO11" s="14"/>
      <c r="QP11" s="14"/>
      <c r="QQ11" s="14"/>
      <c r="QR11" s="14"/>
      <c r="QS11" s="14"/>
      <c r="QT11" s="14"/>
      <c r="QU11" s="14"/>
      <c r="QV11" s="14"/>
      <c r="QW11" s="14"/>
      <c r="QX11" s="14"/>
      <c r="QY11" s="14"/>
      <c r="QZ11" s="14"/>
      <c r="RA11" s="14"/>
      <c r="RB11" s="14"/>
      <c r="RC11" s="14"/>
      <c r="RD11" s="14"/>
      <c r="RE11" s="14"/>
      <c r="RF11" s="14"/>
      <c r="RG11" s="14"/>
      <c r="RH11" s="14"/>
      <c r="RI11" s="14"/>
      <c r="RJ11" s="14"/>
      <c r="RK11" s="14"/>
      <c r="RL11" s="14"/>
      <c r="RM11" s="14"/>
      <c r="RN11" s="14"/>
      <c r="RO11" s="14"/>
      <c r="RP11" s="14"/>
      <c r="RQ11" s="14"/>
      <c r="RR11" s="14"/>
      <c r="RS11" s="14"/>
      <c r="RT11" s="14"/>
      <c r="RU11" s="14"/>
      <c r="RV11" s="14"/>
      <c r="RW11" s="14"/>
      <c r="RX11" s="14"/>
      <c r="RY11" s="14"/>
      <c r="RZ11" s="14"/>
      <c r="SA11" s="14"/>
      <c r="SB11" s="14"/>
      <c r="SC11" s="14"/>
      <c r="SD11" s="14"/>
      <c r="SE11" s="14"/>
      <c r="SF11" s="14"/>
      <c r="SG11" s="14"/>
      <c r="SH11" s="14"/>
      <c r="SI11" s="14"/>
      <c r="SJ11" s="14"/>
      <c r="SK11" s="14"/>
      <c r="SL11" s="14"/>
      <c r="SM11" s="14"/>
      <c r="SN11" s="14"/>
      <c r="SO11" s="14"/>
      <c r="SP11" s="14"/>
      <c r="SQ11" s="14"/>
      <c r="SR11" s="14"/>
      <c r="SS11" s="14"/>
      <c r="ST11" s="14"/>
      <c r="SU11" s="14"/>
      <c r="SV11" s="14"/>
      <c r="SW11" s="14"/>
      <c r="SX11" s="14"/>
      <c r="SY11" s="14"/>
      <c r="SZ11" s="14"/>
      <c r="TA11" s="14"/>
      <c r="TB11" s="14"/>
      <c r="TC11" s="14"/>
      <c r="TD11" s="14"/>
      <c r="TE11" s="14"/>
      <c r="TF11" s="14"/>
      <c r="TG11" s="14"/>
      <c r="TH11" s="14"/>
      <c r="TI11" s="14"/>
      <c r="TJ11" s="14"/>
      <c r="TK11" s="14"/>
      <c r="TL11" s="14"/>
      <c r="TM11" s="14"/>
      <c r="TN11" s="14"/>
      <c r="TO11" s="14"/>
      <c r="TP11" s="14"/>
      <c r="TQ11" s="14"/>
      <c r="TR11" s="14"/>
      <c r="TS11" s="14"/>
      <c r="TT11" s="14"/>
      <c r="TU11" s="14"/>
      <c r="TV11" s="14"/>
      <c r="TW11" s="14"/>
      <c r="TX11" s="14"/>
      <c r="TY11" s="14"/>
      <c r="TZ11" s="14"/>
      <c r="UA11" s="14"/>
      <c r="UB11" s="14"/>
      <c r="UC11" s="14"/>
      <c r="UD11" s="14"/>
      <c r="UE11" s="14"/>
      <c r="UF11" s="14"/>
      <c r="UG11" s="14"/>
      <c r="UH11" s="14"/>
      <c r="UI11" s="14"/>
      <c r="UJ11" s="14"/>
      <c r="UK11" s="14"/>
      <c r="UL11" s="14"/>
      <c r="UM11" s="14"/>
      <c r="UN11" s="14"/>
      <c r="UO11" s="14"/>
      <c r="UP11" s="14"/>
      <c r="UQ11" s="14"/>
      <c r="UR11" s="14"/>
      <c r="US11" s="14"/>
      <c r="UT11" s="14"/>
      <c r="UU11" s="14"/>
      <c r="UV11" s="14"/>
      <c r="UW11" s="14"/>
      <c r="UX11" s="14"/>
      <c r="UY11" s="14"/>
      <c r="UZ11" s="14"/>
      <c r="VA11" s="14"/>
      <c r="VB11" s="14"/>
      <c r="VC11" s="14"/>
      <c r="VD11" s="14"/>
      <c r="VE11" s="14"/>
      <c r="VF11" s="14"/>
      <c r="VG11" s="14"/>
      <c r="VH11" s="14"/>
      <c r="VI11" s="14"/>
      <c r="VJ11" s="14"/>
      <c r="VK11" s="14"/>
      <c r="VL11" s="14"/>
      <c r="VM11" s="14"/>
      <c r="VN11" s="14"/>
      <c r="VO11" s="14"/>
      <c r="VP11" s="14"/>
      <c r="VQ11" s="14"/>
      <c r="VR11" s="14"/>
      <c r="VS11" s="14"/>
      <c r="VT11" s="14"/>
      <c r="VU11" s="14"/>
      <c r="VV11" s="14"/>
      <c r="VW11" s="14"/>
      <c r="VX11" s="14"/>
      <c r="VY11" s="14"/>
      <c r="VZ11" s="14"/>
      <c r="WA11" s="14"/>
      <c r="WB11" s="14"/>
      <c r="WC11" s="14"/>
      <c r="WD11" s="14"/>
      <c r="WE11" s="14"/>
      <c r="WF11" s="14"/>
      <c r="WG11" s="14"/>
      <c r="WH11" s="14"/>
      <c r="WI11" s="14"/>
      <c r="WJ11" s="14"/>
      <c r="WK11" s="14"/>
      <c r="WL11" s="14"/>
      <c r="WM11" s="14"/>
      <c r="WN11" s="14"/>
      <c r="WO11" s="14"/>
      <c r="WP11" s="14"/>
      <c r="WQ11" s="14"/>
      <c r="WR11" s="14"/>
      <c r="WS11" s="14"/>
      <c r="WT11" s="14"/>
      <c r="WU11" s="14"/>
      <c r="WV11" s="14"/>
      <c r="WW11" s="14"/>
      <c r="WX11" s="14"/>
      <c r="WY11" s="14"/>
      <c r="WZ11" s="14"/>
      <c r="XA11" s="14"/>
      <c r="XB11" s="14"/>
      <c r="XC11" s="14"/>
      <c r="XD11" s="14"/>
      <c r="XE11" s="14"/>
      <c r="XF11" s="14"/>
      <c r="XG11" s="14"/>
      <c r="XH11" s="14"/>
      <c r="XI11" s="14"/>
      <c r="XJ11" s="14"/>
      <c r="XK11" s="14"/>
      <c r="XL11" s="14"/>
      <c r="XM11" s="14"/>
      <c r="XN11" s="14"/>
      <c r="XO11" s="14"/>
      <c r="XP11" s="14"/>
      <c r="XQ11" s="14"/>
      <c r="XR11" s="14"/>
      <c r="XS11" s="14"/>
      <c r="XT11" s="14"/>
      <c r="XU11" s="14"/>
      <c r="XV11" s="14"/>
      <c r="XW11" s="14"/>
      <c r="XX11" s="14"/>
      <c r="XY11" s="14"/>
      <c r="XZ11" s="14"/>
      <c r="YA11" s="14"/>
      <c r="YB11" s="14"/>
      <c r="YC11" s="14"/>
      <c r="YD11" s="14"/>
      <c r="YE11" s="14"/>
      <c r="YF11" s="14"/>
      <c r="YG11" s="14"/>
      <c r="YH11" s="14"/>
      <c r="YI11" s="14"/>
      <c r="YJ11" s="14"/>
      <c r="YK11" s="14"/>
      <c r="YL11" s="14"/>
      <c r="YM11" s="14"/>
      <c r="YN11" s="14"/>
      <c r="YO11" s="14"/>
      <c r="YP11" s="14"/>
      <c r="YQ11" s="14"/>
      <c r="YR11" s="14"/>
      <c r="YS11" s="14"/>
      <c r="YT11" s="14"/>
      <c r="YU11" s="14"/>
      <c r="YV11" s="14"/>
      <c r="YW11" s="14"/>
      <c r="YX11" s="14"/>
      <c r="YY11" s="14"/>
      <c r="YZ11" s="14"/>
      <c r="ZA11" s="14"/>
      <c r="ZB11" s="14"/>
      <c r="ZC11" s="14"/>
      <c r="ZD11" s="14"/>
      <c r="ZE11" s="14"/>
      <c r="ZF11" s="14"/>
      <c r="ZG11" s="14"/>
      <c r="ZH11" s="14"/>
      <c r="ZI11" s="14"/>
      <c r="ZJ11" s="14"/>
      <c r="ZK11" s="14"/>
      <c r="ZL11" s="14"/>
      <c r="ZM11" s="14"/>
      <c r="ZN11" s="14"/>
      <c r="ZO11" s="14"/>
      <c r="ZP11" s="14"/>
      <c r="ZQ11" s="14"/>
      <c r="ZR11" s="14"/>
      <c r="ZS11" s="14"/>
      <c r="ZT11" s="14"/>
      <c r="ZU11" s="14"/>
      <c r="ZV11" s="14"/>
      <c r="ZW11" s="14"/>
      <c r="ZX11" s="14"/>
      <c r="ZY11" s="14"/>
      <c r="ZZ11" s="14"/>
      <c r="AAA11" s="14"/>
      <c r="AAB11" s="14"/>
      <c r="AAC11" s="14"/>
      <c r="AAD11" s="14"/>
      <c r="AAE11" s="14"/>
      <c r="AAF11" s="14"/>
      <c r="AAG11" s="14"/>
      <c r="AAH11" s="14"/>
      <c r="AAI11" s="14"/>
      <c r="AAJ11" s="14"/>
      <c r="AAK11" s="14"/>
      <c r="AAL11" s="14"/>
      <c r="AAM11" s="14"/>
      <c r="AAN11" s="14"/>
      <c r="AAO11" s="14"/>
      <c r="AAP11" s="14"/>
      <c r="AAQ11" s="14"/>
      <c r="AAR11" s="14"/>
      <c r="AAS11" s="14"/>
      <c r="AAT11" s="14"/>
      <c r="AAU11" s="14"/>
      <c r="AAV11" s="14"/>
      <c r="AAW11" s="14"/>
      <c r="AAX11" s="14"/>
      <c r="AAY11" s="14"/>
      <c r="AAZ11" s="14"/>
      <c r="ABA11" s="14"/>
      <c r="ABB11" s="14"/>
      <c r="ABC11" s="14"/>
      <c r="ABD11" s="14"/>
      <c r="ABE11" s="14"/>
      <c r="ABF11" s="14"/>
      <c r="ABG11" s="14"/>
      <c r="ABH11" s="14"/>
      <c r="ABI11" s="14"/>
      <c r="ABJ11" s="14"/>
      <c r="ABK11" s="14"/>
      <c r="ABL11" s="14"/>
      <c r="ABM11" s="14"/>
      <c r="ABN11" s="14"/>
      <c r="ABO11" s="14"/>
      <c r="ABP11" s="14"/>
      <c r="ABQ11" s="14"/>
      <c r="ABR11" s="14"/>
      <c r="ABS11" s="14"/>
      <c r="ABT11" s="14"/>
      <c r="ABU11" s="14"/>
      <c r="ABV11" s="14"/>
      <c r="ABW11" s="14"/>
      <c r="ABX11" s="14"/>
      <c r="ABY11" s="14"/>
      <c r="ABZ11" s="14"/>
      <c r="ACA11" s="14"/>
      <c r="ACB11" s="14"/>
      <c r="ACC11" s="14"/>
      <c r="ACD11" s="14"/>
      <c r="ACE11" s="14"/>
      <c r="ACF11" s="14"/>
      <c r="ACG11" s="14"/>
      <c r="ACH11" s="14"/>
      <c r="ACI11" s="14"/>
      <c r="ACJ11" s="14"/>
      <c r="ACK11" s="14"/>
      <c r="ACL11" s="14"/>
      <c r="ACM11" s="14"/>
      <c r="ACN11" s="14"/>
      <c r="ACO11" s="14"/>
      <c r="ACP11" s="14"/>
      <c r="ACQ11" s="14"/>
      <c r="ACR11" s="14"/>
      <c r="ACS11" s="14"/>
      <c r="ACT11" s="14"/>
      <c r="ACU11" s="14"/>
      <c r="ACV11" s="14"/>
      <c r="ACW11" s="14"/>
      <c r="ACX11" s="14"/>
      <c r="ACY11" s="14"/>
      <c r="ACZ11" s="14"/>
      <c r="ADA11" s="14"/>
      <c r="ADB11" s="14"/>
      <c r="ADC11" s="14"/>
      <c r="ADD11" s="14"/>
      <c r="ADE11" s="14"/>
      <c r="ADF11" s="14"/>
      <c r="ADG11" s="14"/>
      <c r="ADH11" s="14"/>
      <c r="ADI11" s="14"/>
      <c r="ADJ11" s="14"/>
      <c r="ADK11" s="14"/>
      <c r="ADL11" s="14"/>
      <c r="ADM11" s="14"/>
      <c r="ADN11" s="14"/>
      <c r="ADO11" s="14"/>
      <c r="ADP11" s="14"/>
      <c r="ADQ11" s="14"/>
      <c r="ADR11" s="14"/>
      <c r="ADS11" s="14"/>
      <c r="ADT11" s="14"/>
      <c r="ADU11" s="14"/>
      <c r="ADV11" s="14"/>
      <c r="ADW11" s="14"/>
      <c r="ADX11" s="14"/>
      <c r="ADY11" s="14"/>
      <c r="ADZ11" s="14"/>
      <c r="AEA11" s="14"/>
      <c r="AEB11" s="14"/>
      <c r="AEC11" s="14"/>
      <c r="AED11" s="14"/>
      <c r="AEE11" s="14"/>
      <c r="AEF11" s="14"/>
      <c r="AEG11" s="14"/>
      <c r="AEH11" s="14"/>
      <c r="AEI11" s="14"/>
      <c r="AEJ11" s="14"/>
      <c r="AEK11" s="14"/>
      <c r="AEL11" s="14"/>
      <c r="AEM11" s="14"/>
      <c r="AEN11" s="14"/>
      <c r="AEO11" s="14"/>
      <c r="AEP11" s="14"/>
      <c r="AEQ11" s="14"/>
      <c r="AER11" s="14"/>
      <c r="AES11" s="14"/>
      <c r="AET11" s="14"/>
      <c r="AEU11" s="14"/>
      <c r="AEV11" s="14"/>
      <c r="AEW11" s="14"/>
      <c r="AEX11" s="14"/>
      <c r="AEY11" s="14"/>
      <c r="AEZ11" s="14"/>
      <c r="AFA11" s="14"/>
      <c r="AFB11" s="14"/>
      <c r="AFC11" s="14"/>
      <c r="AFD11" s="14"/>
      <c r="AFE11" s="14"/>
      <c r="AFF11" s="14"/>
      <c r="AFG11" s="14"/>
      <c r="AFH11" s="14"/>
      <c r="AFI11" s="14"/>
      <c r="AFJ11" s="14"/>
      <c r="AFK11" s="14"/>
      <c r="AFL11" s="14"/>
      <c r="AFM11" s="14"/>
      <c r="AFN11" s="14"/>
      <c r="AFO11" s="14"/>
      <c r="AFP11" s="14"/>
      <c r="AFQ11" s="14"/>
      <c r="AFR11" s="14"/>
      <c r="AFS11" s="14"/>
      <c r="AFT11" s="14"/>
      <c r="AFU11" s="14"/>
      <c r="AFV11" s="14"/>
      <c r="AFW11" s="14"/>
      <c r="AFX11" s="14"/>
      <c r="AFY11" s="14"/>
      <c r="AFZ11" s="14"/>
      <c r="AGA11" s="14"/>
      <c r="AGB11" s="14"/>
      <c r="AGC11" s="14"/>
      <c r="AGD11" s="14"/>
      <c r="AGE11" s="14"/>
      <c r="AGF11" s="14"/>
      <c r="AGG11" s="14"/>
      <c r="AGH11" s="14"/>
      <c r="AGI11" s="14"/>
      <c r="AGJ11" s="14"/>
      <c r="AGK11" s="14"/>
      <c r="AGL11" s="14"/>
      <c r="AGM11" s="14"/>
      <c r="AGN11" s="14"/>
      <c r="AGO11" s="14"/>
      <c r="AGP11" s="14"/>
      <c r="AGQ11" s="14"/>
      <c r="AGR11" s="14"/>
      <c r="AGS11" s="14"/>
      <c r="AGT11" s="14"/>
      <c r="AGU11" s="14"/>
      <c r="AGV11" s="14"/>
      <c r="AGW11" s="14"/>
      <c r="AGX11" s="14"/>
      <c r="AGY11" s="14"/>
      <c r="AGZ11" s="14"/>
      <c r="AHA11" s="14"/>
      <c r="AHB11" s="14"/>
      <c r="AHC11" s="14"/>
      <c r="AHD11" s="14"/>
      <c r="AHE11" s="14"/>
      <c r="AHF11" s="14"/>
      <c r="AHG11" s="14"/>
      <c r="AHH11" s="14"/>
      <c r="AHI11" s="14"/>
      <c r="AHJ11" s="14"/>
      <c r="AHK11" s="14"/>
      <c r="AHL11" s="14"/>
      <c r="AHM11" s="14"/>
      <c r="AHN11" s="14"/>
      <c r="AHO11" s="14"/>
      <c r="AHP11" s="14"/>
      <c r="AHQ11" s="14"/>
      <c r="AHR11" s="14"/>
      <c r="AHS11" s="14"/>
      <c r="AHT11" s="14"/>
      <c r="AHU11" s="14"/>
      <c r="AHV11" s="14"/>
      <c r="AHW11" s="14"/>
      <c r="AHX11" s="14"/>
      <c r="AHY11" s="14"/>
      <c r="AHZ11" s="14"/>
      <c r="AIA11" s="14"/>
      <c r="AIB11" s="14"/>
      <c r="AIC11" s="14"/>
      <c r="AID11" s="14"/>
      <c r="AIE11" s="14"/>
      <c r="AIF11" s="14"/>
      <c r="AIG11" s="14"/>
      <c r="AIH11" s="14"/>
      <c r="AII11" s="14"/>
      <c r="AIJ11" s="14"/>
      <c r="AIK11" s="14"/>
      <c r="AIL11" s="14"/>
      <c r="AIM11" s="14"/>
      <c r="AIN11" s="14"/>
      <c r="AIO11" s="14"/>
      <c r="AIP11" s="14"/>
      <c r="AIQ11" s="14"/>
      <c r="AIR11" s="14"/>
      <c r="AIS11" s="14"/>
      <c r="AIT11" s="14"/>
      <c r="AIU11" s="14"/>
      <c r="AIV11" s="14"/>
      <c r="AIW11" s="14"/>
      <c r="AIX11" s="14"/>
      <c r="AIY11" s="14"/>
      <c r="AIZ11" s="14"/>
      <c r="AJA11" s="14"/>
      <c r="AJB11" s="14"/>
      <c r="AJC11" s="14"/>
      <c r="AJD11" s="14"/>
      <c r="AJE11" s="14"/>
      <c r="AJF11" s="14"/>
      <c r="AJG11" s="14"/>
      <c r="AJH11" s="14"/>
      <c r="AJI11" s="14"/>
      <c r="AJJ11" s="14"/>
      <c r="AJK11" s="14"/>
      <c r="AJL11" s="14"/>
      <c r="AJM11" s="14"/>
      <c r="AJN11" s="14"/>
      <c r="AJO11" s="14"/>
      <c r="AJP11" s="14"/>
      <c r="AJQ11" s="14"/>
      <c r="AJR11" s="14"/>
      <c r="AJS11" s="14"/>
      <c r="AJT11" s="14"/>
      <c r="AJU11" s="14"/>
      <c r="AJV11" s="14"/>
      <c r="AJW11" s="14"/>
      <c r="AJX11" s="14"/>
      <c r="AJY11" s="14"/>
      <c r="AJZ11" s="14"/>
      <c r="AKA11" s="14"/>
      <c r="AKB11" s="14"/>
      <c r="AKC11" s="14"/>
      <c r="AKD11" s="14"/>
      <c r="AKE11" s="14"/>
      <c r="AKF11" s="14"/>
      <c r="AKG11" s="14"/>
      <c r="AKH11" s="14"/>
      <c r="AKI11" s="14"/>
      <c r="AKJ11" s="14"/>
      <c r="AKK11" s="14"/>
      <c r="AKL11" s="14"/>
      <c r="AKM11" s="14"/>
      <c r="AKN11" s="14"/>
      <c r="AKO11" s="14"/>
      <c r="AKP11" s="14"/>
      <c r="AKQ11" s="14"/>
      <c r="AKR11" s="14"/>
      <c r="AKS11" s="14"/>
      <c r="AKT11" s="14"/>
      <c r="AKU11" s="14"/>
      <c r="AKV11" s="14"/>
      <c r="AKW11" s="14"/>
      <c r="AKX11" s="14"/>
      <c r="AKY11" s="14"/>
      <c r="AKZ11" s="14"/>
      <c r="ALA11" s="14"/>
      <c r="ALB11" s="14"/>
      <c r="ALC11" s="14"/>
      <c r="ALD11" s="14"/>
      <c r="ALE11" s="14"/>
      <c r="ALF11" s="14"/>
      <c r="ALG11" s="14"/>
      <c r="ALH11" s="14"/>
      <c r="ALI11" s="14"/>
      <c r="ALJ11" s="14"/>
      <c r="ALK11" s="14"/>
      <c r="ALL11" s="14"/>
      <c r="ALM11" s="14"/>
      <c r="ALN11" s="14"/>
      <c r="ALO11" s="14"/>
      <c r="ALP11" s="14"/>
      <c r="ALQ11" s="14"/>
      <c r="ALR11" s="14"/>
      <c r="ALS11" s="14"/>
      <c r="ALT11" s="14"/>
      <c r="ALU11" s="14"/>
      <c r="ALV11" s="14"/>
      <c r="ALW11" s="14"/>
      <c r="ALX11" s="14"/>
      <c r="ALY11" s="14"/>
      <c r="ALZ11" s="14"/>
      <c r="AMA11" s="14"/>
      <c r="AMB11" s="14"/>
      <c r="AMC11" s="14"/>
      <c r="AMD11" s="14"/>
      <c r="AME11" s="14"/>
      <c r="AMF11" s="14"/>
    </row>
    <row r="12" spans="1:1023" s="15" customFormat="1" x14ac:dyDescent="0.2">
      <c r="A12" s="18" t="s">
        <v>98</v>
      </c>
      <c r="B12" s="19" t="s">
        <v>99</v>
      </c>
      <c r="C12" s="55">
        <v>0</v>
      </c>
      <c r="D12" s="55">
        <v>4.42</v>
      </c>
      <c r="E12" s="48" t="s">
        <v>17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  <c r="OY12" s="14"/>
      <c r="OZ12" s="14"/>
      <c r="PA12" s="14"/>
      <c r="PB12" s="14"/>
      <c r="PC12" s="14"/>
      <c r="PD12" s="14"/>
      <c r="PE12" s="14"/>
      <c r="PF12" s="14"/>
      <c r="PG12" s="14"/>
      <c r="PH12" s="14"/>
      <c r="PI12" s="14"/>
      <c r="PJ12" s="14"/>
      <c r="PK12" s="14"/>
      <c r="PL12" s="14"/>
      <c r="PM12" s="14"/>
      <c r="PN12" s="14"/>
      <c r="PO12" s="14"/>
      <c r="PP12" s="14"/>
      <c r="PQ12" s="14"/>
      <c r="PR12" s="14"/>
      <c r="PS12" s="14"/>
      <c r="PT12" s="14"/>
      <c r="PU12" s="14"/>
      <c r="PV12" s="14"/>
      <c r="PW12" s="14"/>
      <c r="PX12" s="14"/>
      <c r="PY12" s="14"/>
      <c r="PZ12" s="14"/>
      <c r="QA12" s="14"/>
      <c r="QB12" s="14"/>
      <c r="QC12" s="14"/>
      <c r="QD12" s="14"/>
      <c r="QE12" s="14"/>
      <c r="QF12" s="14"/>
      <c r="QG12" s="14"/>
      <c r="QH12" s="14"/>
      <c r="QI12" s="14"/>
      <c r="QJ12" s="14"/>
      <c r="QK12" s="14"/>
      <c r="QL12" s="14"/>
      <c r="QM12" s="14"/>
      <c r="QN12" s="14"/>
      <c r="QO12" s="14"/>
      <c r="QP12" s="14"/>
      <c r="QQ12" s="14"/>
      <c r="QR12" s="14"/>
      <c r="QS12" s="14"/>
      <c r="QT12" s="14"/>
      <c r="QU12" s="14"/>
      <c r="QV12" s="14"/>
      <c r="QW12" s="14"/>
      <c r="QX12" s="14"/>
      <c r="QY12" s="14"/>
      <c r="QZ12" s="14"/>
      <c r="RA12" s="14"/>
      <c r="RB12" s="14"/>
      <c r="RC12" s="14"/>
      <c r="RD12" s="14"/>
      <c r="RE12" s="14"/>
      <c r="RF12" s="14"/>
      <c r="RG12" s="14"/>
      <c r="RH12" s="14"/>
      <c r="RI12" s="14"/>
      <c r="RJ12" s="14"/>
      <c r="RK12" s="14"/>
      <c r="RL12" s="14"/>
      <c r="RM12" s="14"/>
      <c r="RN12" s="14"/>
      <c r="RO12" s="14"/>
      <c r="RP12" s="14"/>
      <c r="RQ12" s="14"/>
      <c r="RR12" s="14"/>
      <c r="RS12" s="14"/>
      <c r="RT12" s="14"/>
      <c r="RU12" s="14"/>
      <c r="RV12" s="14"/>
      <c r="RW12" s="14"/>
      <c r="RX12" s="14"/>
      <c r="RY12" s="14"/>
      <c r="RZ12" s="14"/>
      <c r="SA12" s="14"/>
      <c r="SB12" s="14"/>
      <c r="SC12" s="14"/>
      <c r="SD12" s="14"/>
      <c r="SE12" s="14"/>
      <c r="SF12" s="14"/>
      <c r="SG12" s="14"/>
      <c r="SH12" s="14"/>
      <c r="SI12" s="14"/>
      <c r="SJ12" s="14"/>
      <c r="SK12" s="14"/>
      <c r="SL12" s="14"/>
      <c r="SM12" s="14"/>
      <c r="SN12" s="14"/>
      <c r="SO12" s="14"/>
      <c r="SP12" s="14"/>
      <c r="SQ12" s="14"/>
      <c r="SR12" s="14"/>
      <c r="SS12" s="14"/>
      <c r="ST12" s="14"/>
      <c r="SU12" s="14"/>
      <c r="SV12" s="14"/>
      <c r="SW12" s="14"/>
      <c r="SX12" s="14"/>
      <c r="SY12" s="14"/>
      <c r="SZ12" s="14"/>
      <c r="TA12" s="14"/>
      <c r="TB12" s="14"/>
      <c r="TC12" s="14"/>
      <c r="TD12" s="14"/>
      <c r="TE12" s="14"/>
      <c r="TF12" s="14"/>
      <c r="TG12" s="14"/>
      <c r="TH12" s="14"/>
      <c r="TI12" s="14"/>
      <c r="TJ12" s="14"/>
      <c r="TK12" s="14"/>
      <c r="TL12" s="14"/>
      <c r="TM12" s="14"/>
      <c r="TN12" s="14"/>
      <c r="TO12" s="14"/>
      <c r="TP12" s="14"/>
      <c r="TQ12" s="14"/>
      <c r="TR12" s="14"/>
      <c r="TS12" s="14"/>
      <c r="TT12" s="14"/>
      <c r="TU12" s="14"/>
      <c r="TV12" s="14"/>
      <c r="TW12" s="14"/>
      <c r="TX12" s="14"/>
      <c r="TY12" s="14"/>
      <c r="TZ12" s="14"/>
      <c r="UA12" s="14"/>
      <c r="UB12" s="14"/>
      <c r="UC12" s="14"/>
      <c r="UD12" s="14"/>
      <c r="UE12" s="14"/>
      <c r="UF12" s="14"/>
      <c r="UG12" s="14"/>
      <c r="UH12" s="14"/>
      <c r="UI12" s="14"/>
      <c r="UJ12" s="14"/>
      <c r="UK12" s="14"/>
      <c r="UL12" s="14"/>
      <c r="UM12" s="14"/>
      <c r="UN12" s="14"/>
      <c r="UO12" s="14"/>
      <c r="UP12" s="14"/>
      <c r="UQ12" s="14"/>
      <c r="UR12" s="14"/>
      <c r="US12" s="14"/>
      <c r="UT12" s="14"/>
      <c r="UU12" s="14"/>
      <c r="UV12" s="14"/>
      <c r="UW12" s="14"/>
      <c r="UX12" s="14"/>
      <c r="UY12" s="14"/>
      <c r="UZ12" s="14"/>
      <c r="VA12" s="14"/>
      <c r="VB12" s="14"/>
      <c r="VC12" s="14"/>
      <c r="VD12" s="14"/>
      <c r="VE12" s="14"/>
      <c r="VF12" s="14"/>
      <c r="VG12" s="14"/>
      <c r="VH12" s="14"/>
      <c r="VI12" s="14"/>
      <c r="VJ12" s="14"/>
      <c r="VK12" s="14"/>
      <c r="VL12" s="14"/>
      <c r="VM12" s="14"/>
      <c r="VN12" s="14"/>
      <c r="VO12" s="14"/>
      <c r="VP12" s="14"/>
      <c r="VQ12" s="14"/>
      <c r="VR12" s="14"/>
      <c r="VS12" s="14"/>
      <c r="VT12" s="14"/>
      <c r="VU12" s="14"/>
      <c r="VV12" s="14"/>
      <c r="VW12" s="14"/>
      <c r="VX12" s="14"/>
      <c r="VY12" s="14"/>
      <c r="VZ12" s="14"/>
      <c r="WA12" s="14"/>
      <c r="WB12" s="14"/>
      <c r="WC12" s="14"/>
      <c r="WD12" s="14"/>
      <c r="WE12" s="14"/>
      <c r="WF12" s="14"/>
      <c r="WG12" s="14"/>
      <c r="WH12" s="14"/>
      <c r="WI12" s="14"/>
      <c r="WJ12" s="14"/>
      <c r="WK12" s="14"/>
      <c r="WL12" s="14"/>
      <c r="WM12" s="14"/>
      <c r="WN12" s="14"/>
      <c r="WO12" s="14"/>
      <c r="WP12" s="14"/>
      <c r="WQ12" s="14"/>
      <c r="WR12" s="14"/>
      <c r="WS12" s="14"/>
      <c r="WT12" s="14"/>
      <c r="WU12" s="14"/>
      <c r="WV12" s="14"/>
      <c r="WW12" s="14"/>
      <c r="WX12" s="14"/>
      <c r="WY12" s="14"/>
      <c r="WZ12" s="14"/>
      <c r="XA12" s="14"/>
      <c r="XB12" s="14"/>
      <c r="XC12" s="14"/>
      <c r="XD12" s="14"/>
      <c r="XE12" s="14"/>
      <c r="XF12" s="14"/>
      <c r="XG12" s="14"/>
      <c r="XH12" s="14"/>
      <c r="XI12" s="14"/>
      <c r="XJ12" s="14"/>
      <c r="XK12" s="14"/>
      <c r="XL12" s="14"/>
      <c r="XM12" s="14"/>
      <c r="XN12" s="14"/>
      <c r="XO12" s="14"/>
      <c r="XP12" s="14"/>
      <c r="XQ12" s="14"/>
      <c r="XR12" s="14"/>
      <c r="XS12" s="14"/>
      <c r="XT12" s="14"/>
      <c r="XU12" s="14"/>
      <c r="XV12" s="14"/>
      <c r="XW12" s="14"/>
      <c r="XX12" s="14"/>
      <c r="XY12" s="14"/>
      <c r="XZ12" s="14"/>
      <c r="YA12" s="14"/>
      <c r="YB12" s="14"/>
      <c r="YC12" s="14"/>
      <c r="YD12" s="14"/>
      <c r="YE12" s="14"/>
      <c r="YF12" s="14"/>
      <c r="YG12" s="14"/>
      <c r="YH12" s="14"/>
      <c r="YI12" s="14"/>
      <c r="YJ12" s="14"/>
      <c r="YK12" s="14"/>
      <c r="YL12" s="14"/>
      <c r="YM12" s="14"/>
      <c r="YN12" s="14"/>
      <c r="YO12" s="14"/>
      <c r="YP12" s="14"/>
      <c r="YQ12" s="14"/>
      <c r="YR12" s="14"/>
      <c r="YS12" s="14"/>
      <c r="YT12" s="14"/>
      <c r="YU12" s="14"/>
      <c r="YV12" s="14"/>
      <c r="YW12" s="14"/>
      <c r="YX12" s="14"/>
      <c r="YY12" s="14"/>
      <c r="YZ12" s="14"/>
      <c r="ZA12" s="14"/>
      <c r="ZB12" s="14"/>
      <c r="ZC12" s="14"/>
      <c r="ZD12" s="14"/>
      <c r="ZE12" s="14"/>
      <c r="ZF12" s="14"/>
      <c r="ZG12" s="14"/>
      <c r="ZH12" s="14"/>
      <c r="ZI12" s="14"/>
      <c r="ZJ12" s="14"/>
      <c r="ZK12" s="14"/>
      <c r="ZL12" s="14"/>
      <c r="ZM12" s="14"/>
      <c r="ZN12" s="14"/>
      <c r="ZO12" s="14"/>
      <c r="ZP12" s="14"/>
      <c r="ZQ12" s="14"/>
      <c r="ZR12" s="14"/>
      <c r="ZS12" s="14"/>
      <c r="ZT12" s="14"/>
      <c r="ZU12" s="14"/>
      <c r="ZV12" s="14"/>
      <c r="ZW12" s="14"/>
      <c r="ZX12" s="14"/>
      <c r="ZY12" s="14"/>
      <c r="ZZ12" s="14"/>
      <c r="AAA12" s="14"/>
      <c r="AAB12" s="14"/>
      <c r="AAC12" s="14"/>
      <c r="AAD12" s="14"/>
      <c r="AAE12" s="14"/>
      <c r="AAF12" s="14"/>
      <c r="AAG12" s="14"/>
      <c r="AAH12" s="14"/>
      <c r="AAI12" s="14"/>
      <c r="AAJ12" s="14"/>
      <c r="AAK12" s="14"/>
      <c r="AAL12" s="14"/>
      <c r="AAM12" s="14"/>
      <c r="AAN12" s="14"/>
      <c r="AAO12" s="14"/>
      <c r="AAP12" s="14"/>
      <c r="AAQ12" s="14"/>
      <c r="AAR12" s="14"/>
      <c r="AAS12" s="14"/>
      <c r="AAT12" s="14"/>
      <c r="AAU12" s="14"/>
      <c r="AAV12" s="14"/>
      <c r="AAW12" s="14"/>
      <c r="AAX12" s="14"/>
      <c r="AAY12" s="14"/>
      <c r="AAZ12" s="14"/>
      <c r="ABA12" s="14"/>
      <c r="ABB12" s="14"/>
      <c r="ABC12" s="14"/>
      <c r="ABD12" s="14"/>
      <c r="ABE12" s="14"/>
      <c r="ABF12" s="14"/>
      <c r="ABG12" s="14"/>
      <c r="ABH12" s="14"/>
      <c r="ABI12" s="14"/>
      <c r="ABJ12" s="14"/>
      <c r="ABK12" s="14"/>
      <c r="ABL12" s="14"/>
      <c r="ABM12" s="14"/>
      <c r="ABN12" s="14"/>
      <c r="ABO12" s="14"/>
      <c r="ABP12" s="14"/>
      <c r="ABQ12" s="14"/>
      <c r="ABR12" s="14"/>
      <c r="ABS12" s="14"/>
      <c r="ABT12" s="14"/>
      <c r="ABU12" s="14"/>
      <c r="ABV12" s="14"/>
      <c r="ABW12" s="14"/>
      <c r="ABX12" s="14"/>
      <c r="ABY12" s="14"/>
      <c r="ABZ12" s="14"/>
      <c r="ACA12" s="14"/>
      <c r="ACB12" s="14"/>
      <c r="ACC12" s="14"/>
      <c r="ACD12" s="14"/>
      <c r="ACE12" s="14"/>
      <c r="ACF12" s="14"/>
      <c r="ACG12" s="14"/>
      <c r="ACH12" s="14"/>
      <c r="ACI12" s="14"/>
      <c r="ACJ12" s="14"/>
      <c r="ACK12" s="14"/>
      <c r="ACL12" s="14"/>
      <c r="ACM12" s="14"/>
      <c r="ACN12" s="14"/>
      <c r="ACO12" s="14"/>
      <c r="ACP12" s="14"/>
      <c r="ACQ12" s="14"/>
      <c r="ACR12" s="14"/>
      <c r="ACS12" s="14"/>
      <c r="ACT12" s="14"/>
      <c r="ACU12" s="14"/>
      <c r="ACV12" s="14"/>
      <c r="ACW12" s="14"/>
      <c r="ACX12" s="14"/>
      <c r="ACY12" s="14"/>
      <c r="ACZ12" s="14"/>
      <c r="ADA12" s="14"/>
      <c r="ADB12" s="14"/>
      <c r="ADC12" s="14"/>
      <c r="ADD12" s="14"/>
      <c r="ADE12" s="14"/>
      <c r="ADF12" s="14"/>
      <c r="ADG12" s="14"/>
      <c r="ADH12" s="14"/>
      <c r="ADI12" s="14"/>
      <c r="ADJ12" s="14"/>
      <c r="ADK12" s="14"/>
      <c r="ADL12" s="14"/>
      <c r="ADM12" s="14"/>
      <c r="ADN12" s="14"/>
      <c r="ADO12" s="14"/>
      <c r="ADP12" s="14"/>
      <c r="ADQ12" s="14"/>
      <c r="ADR12" s="14"/>
      <c r="ADS12" s="14"/>
      <c r="ADT12" s="14"/>
      <c r="ADU12" s="14"/>
      <c r="ADV12" s="14"/>
      <c r="ADW12" s="14"/>
      <c r="ADX12" s="14"/>
      <c r="ADY12" s="14"/>
      <c r="ADZ12" s="14"/>
      <c r="AEA12" s="14"/>
      <c r="AEB12" s="14"/>
      <c r="AEC12" s="14"/>
      <c r="AED12" s="14"/>
      <c r="AEE12" s="14"/>
      <c r="AEF12" s="14"/>
      <c r="AEG12" s="14"/>
      <c r="AEH12" s="14"/>
      <c r="AEI12" s="14"/>
      <c r="AEJ12" s="14"/>
      <c r="AEK12" s="14"/>
      <c r="AEL12" s="14"/>
      <c r="AEM12" s="14"/>
      <c r="AEN12" s="14"/>
      <c r="AEO12" s="14"/>
      <c r="AEP12" s="14"/>
      <c r="AEQ12" s="14"/>
      <c r="AER12" s="14"/>
      <c r="AES12" s="14"/>
      <c r="AET12" s="14"/>
      <c r="AEU12" s="14"/>
      <c r="AEV12" s="14"/>
      <c r="AEW12" s="14"/>
      <c r="AEX12" s="14"/>
      <c r="AEY12" s="14"/>
      <c r="AEZ12" s="14"/>
      <c r="AFA12" s="14"/>
      <c r="AFB12" s="14"/>
      <c r="AFC12" s="14"/>
      <c r="AFD12" s="14"/>
      <c r="AFE12" s="14"/>
      <c r="AFF12" s="14"/>
      <c r="AFG12" s="14"/>
      <c r="AFH12" s="14"/>
      <c r="AFI12" s="14"/>
      <c r="AFJ12" s="14"/>
      <c r="AFK12" s="14"/>
      <c r="AFL12" s="14"/>
      <c r="AFM12" s="14"/>
      <c r="AFN12" s="14"/>
      <c r="AFO12" s="14"/>
      <c r="AFP12" s="14"/>
      <c r="AFQ12" s="14"/>
      <c r="AFR12" s="14"/>
      <c r="AFS12" s="14"/>
      <c r="AFT12" s="14"/>
      <c r="AFU12" s="14"/>
      <c r="AFV12" s="14"/>
      <c r="AFW12" s="14"/>
      <c r="AFX12" s="14"/>
      <c r="AFY12" s="14"/>
      <c r="AFZ12" s="14"/>
      <c r="AGA12" s="14"/>
      <c r="AGB12" s="14"/>
      <c r="AGC12" s="14"/>
      <c r="AGD12" s="14"/>
      <c r="AGE12" s="14"/>
      <c r="AGF12" s="14"/>
      <c r="AGG12" s="14"/>
      <c r="AGH12" s="14"/>
      <c r="AGI12" s="14"/>
      <c r="AGJ12" s="14"/>
      <c r="AGK12" s="14"/>
      <c r="AGL12" s="14"/>
      <c r="AGM12" s="14"/>
      <c r="AGN12" s="14"/>
      <c r="AGO12" s="14"/>
      <c r="AGP12" s="14"/>
      <c r="AGQ12" s="14"/>
      <c r="AGR12" s="14"/>
      <c r="AGS12" s="14"/>
      <c r="AGT12" s="14"/>
      <c r="AGU12" s="14"/>
      <c r="AGV12" s="14"/>
      <c r="AGW12" s="14"/>
      <c r="AGX12" s="14"/>
      <c r="AGY12" s="14"/>
      <c r="AGZ12" s="14"/>
      <c r="AHA12" s="14"/>
      <c r="AHB12" s="14"/>
      <c r="AHC12" s="14"/>
      <c r="AHD12" s="14"/>
      <c r="AHE12" s="14"/>
      <c r="AHF12" s="14"/>
      <c r="AHG12" s="14"/>
      <c r="AHH12" s="14"/>
      <c r="AHI12" s="14"/>
      <c r="AHJ12" s="14"/>
      <c r="AHK12" s="14"/>
      <c r="AHL12" s="14"/>
      <c r="AHM12" s="14"/>
      <c r="AHN12" s="14"/>
      <c r="AHO12" s="14"/>
      <c r="AHP12" s="14"/>
      <c r="AHQ12" s="14"/>
      <c r="AHR12" s="14"/>
      <c r="AHS12" s="14"/>
      <c r="AHT12" s="14"/>
      <c r="AHU12" s="14"/>
      <c r="AHV12" s="14"/>
      <c r="AHW12" s="14"/>
      <c r="AHX12" s="14"/>
      <c r="AHY12" s="14"/>
      <c r="AHZ12" s="14"/>
      <c r="AIA12" s="14"/>
      <c r="AIB12" s="14"/>
      <c r="AIC12" s="14"/>
      <c r="AID12" s="14"/>
      <c r="AIE12" s="14"/>
      <c r="AIF12" s="14"/>
      <c r="AIG12" s="14"/>
      <c r="AIH12" s="14"/>
      <c r="AII12" s="14"/>
      <c r="AIJ12" s="14"/>
      <c r="AIK12" s="14"/>
      <c r="AIL12" s="14"/>
      <c r="AIM12" s="14"/>
      <c r="AIN12" s="14"/>
      <c r="AIO12" s="14"/>
      <c r="AIP12" s="14"/>
      <c r="AIQ12" s="14"/>
      <c r="AIR12" s="14"/>
      <c r="AIS12" s="14"/>
      <c r="AIT12" s="14"/>
      <c r="AIU12" s="14"/>
      <c r="AIV12" s="14"/>
      <c r="AIW12" s="14"/>
      <c r="AIX12" s="14"/>
      <c r="AIY12" s="14"/>
      <c r="AIZ12" s="14"/>
      <c r="AJA12" s="14"/>
      <c r="AJB12" s="14"/>
      <c r="AJC12" s="14"/>
      <c r="AJD12" s="14"/>
      <c r="AJE12" s="14"/>
      <c r="AJF12" s="14"/>
      <c r="AJG12" s="14"/>
      <c r="AJH12" s="14"/>
      <c r="AJI12" s="14"/>
      <c r="AJJ12" s="14"/>
      <c r="AJK12" s="14"/>
      <c r="AJL12" s="14"/>
      <c r="AJM12" s="14"/>
      <c r="AJN12" s="14"/>
      <c r="AJO12" s="14"/>
      <c r="AJP12" s="14"/>
      <c r="AJQ12" s="14"/>
      <c r="AJR12" s="14"/>
      <c r="AJS12" s="14"/>
      <c r="AJT12" s="14"/>
      <c r="AJU12" s="14"/>
      <c r="AJV12" s="14"/>
      <c r="AJW12" s="14"/>
      <c r="AJX12" s="14"/>
      <c r="AJY12" s="14"/>
      <c r="AJZ12" s="14"/>
      <c r="AKA12" s="14"/>
      <c r="AKB12" s="14"/>
      <c r="AKC12" s="14"/>
      <c r="AKD12" s="14"/>
      <c r="AKE12" s="14"/>
      <c r="AKF12" s="14"/>
      <c r="AKG12" s="14"/>
      <c r="AKH12" s="14"/>
      <c r="AKI12" s="14"/>
      <c r="AKJ12" s="14"/>
      <c r="AKK12" s="14"/>
      <c r="AKL12" s="14"/>
      <c r="AKM12" s="14"/>
      <c r="AKN12" s="14"/>
      <c r="AKO12" s="14"/>
      <c r="AKP12" s="14"/>
      <c r="AKQ12" s="14"/>
      <c r="AKR12" s="14"/>
      <c r="AKS12" s="14"/>
      <c r="AKT12" s="14"/>
      <c r="AKU12" s="14"/>
      <c r="AKV12" s="14"/>
      <c r="AKW12" s="14"/>
      <c r="AKX12" s="14"/>
      <c r="AKY12" s="14"/>
      <c r="AKZ12" s="14"/>
      <c r="ALA12" s="14"/>
      <c r="ALB12" s="14"/>
      <c r="ALC12" s="14"/>
      <c r="ALD12" s="14"/>
      <c r="ALE12" s="14"/>
      <c r="ALF12" s="14"/>
      <c r="ALG12" s="14"/>
      <c r="ALH12" s="14"/>
      <c r="ALI12" s="14"/>
      <c r="ALJ12" s="14"/>
      <c r="ALK12" s="14"/>
      <c r="ALL12" s="14"/>
      <c r="ALM12" s="14"/>
      <c r="ALN12" s="14"/>
      <c r="ALO12" s="14"/>
      <c r="ALP12" s="14"/>
      <c r="ALQ12" s="14"/>
      <c r="ALR12" s="14"/>
      <c r="ALS12" s="14"/>
      <c r="ALT12" s="14"/>
      <c r="ALU12" s="14"/>
      <c r="ALV12" s="14"/>
      <c r="ALW12" s="14"/>
      <c r="ALX12" s="14"/>
      <c r="ALY12" s="14"/>
      <c r="ALZ12" s="14"/>
      <c r="AMA12" s="14"/>
      <c r="AMB12" s="14"/>
      <c r="AMC12" s="14"/>
      <c r="AMD12" s="14"/>
      <c r="AME12" s="14"/>
      <c r="AMF12" s="14"/>
    </row>
    <row r="13" spans="1:1023" s="15" customFormat="1" ht="25.5" x14ac:dyDescent="0.2">
      <c r="A13" s="16" t="s">
        <v>100</v>
      </c>
      <c r="B13" s="19" t="s">
        <v>101</v>
      </c>
      <c r="C13" s="55">
        <v>582</v>
      </c>
      <c r="D13" s="55">
        <v>578.42999999999995</v>
      </c>
      <c r="E13" s="47">
        <f t="shared" si="0"/>
        <v>99.38659793814432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  <c r="OY13" s="14"/>
      <c r="OZ13" s="14"/>
      <c r="PA13" s="14"/>
      <c r="PB13" s="14"/>
      <c r="PC13" s="14"/>
      <c r="PD13" s="14"/>
      <c r="PE13" s="14"/>
      <c r="PF13" s="14"/>
      <c r="PG13" s="14"/>
      <c r="PH13" s="14"/>
      <c r="PI13" s="14"/>
      <c r="PJ13" s="14"/>
      <c r="PK13" s="14"/>
      <c r="PL13" s="14"/>
      <c r="PM13" s="14"/>
      <c r="PN13" s="14"/>
      <c r="PO13" s="14"/>
      <c r="PP13" s="14"/>
      <c r="PQ13" s="14"/>
      <c r="PR13" s="14"/>
      <c r="PS13" s="14"/>
      <c r="PT13" s="14"/>
      <c r="PU13" s="14"/>
      <c r="PV13" s="14"/>
      <c r="PW13" s="14"/>
      <c r="PX13" s="14"/>
      <c r="PY13" s="14"/>
      <c r="PZ13" s="14"/>
      <c r="QA13" s="14"/>
      <c r="QB13" s="14"/>
      <c r="QC13" s="14"/>
      <c r="QD13" s="14"/>
      <c r="QE13" s="14"/>
      <c r="QF13" s="14"/>
      <c r="QG13" s="14"/>
      <c r="QH13" s="14"/>
      <c r="QI13" s="14"/>
      <c r="QJ13" s="14"/>
      <c r="QK13" s="14"/>
      <c r="QL13" s="14"/>
      <c r="QM13" s="14"/>
      <c r="QN13" s="14"/>
      <c r="QO13" s="14"/>
      <c r="QP13" s="14"/>
      <c r="QQ13" s="14"/>
      <c r="QR13" s="14"/>
      <c r="QS13" s="14"/>
      <c r="QT13" s="14"/>
      <c r="QU13" s="14"/>
      <c r="QV13" s="14"/>
      <c r="QW13" s="14"/>
      <c r="QX13" s="14"/>
      <c r="QY13" s="14"/>
      <c r="QZ13" s="14"/>
      <c r="RA13" s="14"/>
      <c r="RB13" s="14"/>
      <c r="RC13" s="14"/>
      <c r="RD13" s="14"/>
      <c r="RE13" s="14"/>
      <c r="RF13" s="14"/>
      <c r="RG13" s="14"/>
      <c r="RH13" s="14"/>
      <c r="RI13" s="14"/>
      <c r="RJ13" s="14"/>
      <c r="RK13" s="14"/>
      <c r="RL13" s="14"/>
      <c r="RM13" s="14"/>
      <c r="RN13" s="14"/>
      <c r="RO13" s="14"/>
      <c r="RP13" s="14"/>
      <c r="RQ13" s="14"/>
      <c r="RR13" s="14"/>
      <c r="RS13" s="14"/>
      <c r="RT13" s="14"/>
      <c r="RU13" s="14"/>
      <c r="RV13" s="14"/>
      <c r="RW13" s="14"/>
      <c r="RX13" s="14"/>
      <c r="RY13" s="14"/>
      <c r="RZ13" s="14"/>
      <c r="SA13" s="14"/>
      <c r="SB13" s="14"/>
      <c r="SC13" s="14"/>
      <c r="SD13" s="14"/>
      <c r="SE13" s="14"/>
      <c r="SF13" s="14"/>
      <c r="SG13" s="14"/>
      <c r="SH13" s="14"/>
      <c r="SI13" s="14"/>
      <c r="SJ13" s="14"/>
      <c r="SK13" s="14"/>
      <c r="SL13" s="14"/>
      <c r="SM13" s="14"/>
      <c r="SN13" s="14"/>
      <c r="SO13" s="14"/>
      <c r="SP13" s="14"/>
      <c r="SQ13" s="14"/>
      <c r="SR13" s="14"/>
      <c r="SS13" s="14"/>
      <c r="ST13" s="14"/>
      <c r="SU13" s="14"/>
      <c r="SV13" s="14"/>
      <c r="SW13" s="14"/>
      <c r="SX13" s="14"/>
      <c r="SY13" s="14"/>
      <c r="SZ13" s="14"/>
      <c r="TA13" s="14"/>
      <c r="TB13" s="14"/>
      <c r="TC13" s="14"/>
      <c r="TD13" s="14"/>
      <c r="TE13" s="14"/>
      <c r="TF13" s="14"/>
      <c r="TG13" s="14"/>
      <c r="TH13" s="14"/>
      <c r="TI13" s="14"/>
      <c r="TJ13" s="14"/>
      <c r="TK13" s="14"/>
      <c r="TL13" s="14"/>
      <c r="TM13" s="14"/>
      <c r="TN13" s="14"/>
      <c r="TO13" s="14"/>
      <c r="TP13" s="14"/>
      <c r="TQ13" s="14"/>
      <c r="TR13" s="14"/>
      <c r="TS13" s="14"/>
      <c r="TT13" s="14"/>
      <c r="TU13" s="14"/>
      <c r="TV13" s="14"/>
      <c r="TW13" s="14"/>
      <c r="TX13" s="14"/>
      <c r="TY13" s="14"/>
      <c r="TZ13" s="14"/>
      <c r="UA13" s="14"/>
      <c r="UB13" s="14"/>
      <c r="UC13" s="14"/>
      <c r="UD13" s="14"/>
      <c r="UE13" s="14"/>
      <c r="UF13" s="14"/>
      <c r="UG13" s="14"/>
      <c r="UH13" s="14"/>
      <c r="UI13" s="14"/>
      <c r="UJ13" s="14"/>
      <c r="UK13" s="14"/>
      <c r="UL13" s="14"/>
      <c r="UM13" s="14"/>
      <c r="UN13" s="14"/>
      <c r="UO13" s="14"/>
      <c r="UP13" s="14"/>
      <c r="UQ13" s="14"/>
      <c r="UR13" s="14"/>
      <c r="US13" s="14"/>
      <c r="UT13" s="14"/>
      <c r="UU13" s="14"/>
      <c r="UV13" s="14"/>
      <c r="UW13" s="14"/>
      <c r="UX13" s="14"/>
      <c r="UY13" s="14"/>
      <c r="UZ13" s="14"/>
      <c r="VA13" s="14"/>
      <c r="VB13" s="14"/>
      <c r="VC13" s="14"/>
      <c r="VD13" s="14"/>
      <c r="VE13" s="14"/>
      <c r="VF13" s="14"/>
      <c r="VG13" s="14"/>
      <c r="VH13" s="14"/>
      <c r="VI13" s="14"/>
      <c r="VJ13" s="14"/>
      <c r="VK13" s="14"/>
      <c r="VL13" s="14"/>
      <c r="VM13" s="14"/>
      <c r="VN13" s="14"/>
      <c r="VO13" s="14"/>
      <c r="VP13" s="14"/>
      <c r="VQ13" s="14"/>
      <c r="VR13" s="14"/>
      <c r="VS13" s="14"/>
      <c r="VT13" s="14"/>
      <c r="VU13" s="14"/>
      <c r="VV13" s="14"/>
      <c r="VW13" s="14"/>
      <c r="VX13" s="14"/>
      <c r="VY13" s="14"/>
      <c r="VZ13" s="14"/>
      <c r="WA13" s="14"/>
      <c r="WB13" s="14"/>
      <c r="WC13" s="14"/>
      <c r="WD13" s="14"/>
      <c r="WE13" s="14"/>
      <c r="WF13" s="14"/>
      <c r="WG13" s="14"/>
      <c r="WH13" s="14"/>
      <c r="WI13" s="14"/>
      <c r="WJ13" s="14"/>
      <c r="WK13" s="14"/>
      <c r="WL13" s="14"/>
      <c r="WM13" s="14"/>
      <c r="WN13" s="14"/>
      <c r="WO13" s="14"/>
      <c r="WP13" s="14"/>
      <c r="WQ13" s="14"/>
      <c r="WR13" s="14"/>
      <c r="WS13" s="14"/>
      <c r="WT13" s="14"/>
      <c r="WU13" s="14"/>
      <c r="WV13" s="14"/>
      <c r="WW13" s="14"/>
      <c r="WX13" s="14"/>
      <c r="WY13" s="14"/>
      <c r="WZ13" s="14"/>
      <c r="XA13" s="14"/>
      <c r="XB13" s="14"/>
      <c r="XC13" s="14"/>
      <c r="XD13" s="14"/>
      <c r="XE13" s="14"/>
      <c r="XF13" s="14"/>
      <c r="XG13" s="14"/>
      <c r="XH13" s="14"/>
      <c r="XI13" s="14"/>
      <c r="XJ13" s="14"/>
      <c r="XK13" s="14"/>
      <c r="XL13" s="14"/>
      <c r="XM13" s="14"/>
      <c r="XN13" s="14"/>
      <c r="XO13" s="14"/>
      <c r="XP13" s="14"/>
      <c r="XQ13" s="14"/>
      <c r="XR13" s="14"/>
      <c r="XS13" s="14"/>
      <c r="XT13" s="14"/>
      <c r="XU13" s="14"/>
      <c r="XV13" s="14"/>
      <c r="XW13" s="14"/>
      <c r="XX13" s="14"/>
      <c r="XY13" s="14"/>
      <c r="XZ13" s="14"/>
      <c r="YA13" s="14"/>
      <c r="YB13" s="14"/>
      <c r="YC13" s="14"/>
      <c r="YD13" s="14"/>
      <c r="YE13" s="14"/>
      <c r="YF13" s="14"/>
      <c r="YG13" s="14"/>
      <c r="YH13" s="14"/>
      <c r="YI13" s="14"/>
      <c r="YJ13" s="14"/>
      <c r="YK13" s="14"/>
      <c r="YL13" s="14"/>
      <c r="YM13" s="14"/>
      <c r="YN13" s="14"/>
      <c r="YO13" s="14"/>
      <c r="YP13" s="14"/>
      <c r="YQ13" s="14"/>
      <c r="YR13" s="14"/>
      <c r="YS13" s="14"/>
      <c r="YT13" s="14"/>
      <c r="YU13" s="14"/>
      <c r="YV13" s="14"/>
      <c r="YW13" s="14"/>
      <c r="YX13" s="14"/>
      <c r="YY13" s="14"/>
      <c r="YZ13" s="14"/>
      <c r="ZA13" s="14"/>
      <c r="ZB13" s="14"/>
      <c r="ZC13" s="14"/>
      <c r="ZD13" s="14"/>
      <c r="ZE13" s="14"/>
      <c r="ZF13" s="14"/>
      <c r="ZG13" s="14"/>
      <c r="ZH13" s="14"/>
      <c r="ZI13" s="14"/>
      <c r="ZJ13" s="14"/>
      <c r="ZK13" s="14"/>
      <c r="ZL13" s="14"/>
      <c r="ZM13" s="14"/>
      <c r="ZN13" s="14"/>
      <c r="ZO13" s="14"/>
      <c r="ZP13" s="14"/>
      <c r="ZQ13" s="14"/>
      <c r="ZR13" s="14"/>
      <c r="ZS13" s="14"/>
      <c r="ZT13" s="14"/>
      <c r="ZU13" s="14"/>
      <c r="ZV13" s="14"/>
      <c r="ZW13" s="14"/>
      <c r="ZX13" s="14"/>
      <c r="ZY13" s="14"/>
      <c r="ZZ13" s="14"/>
      <c r="AAA13" s="14"/>
      <c r="AAB13" s="14"/>
      <c r="AAC13" s="14"/>
      <c r="AAD13" s="14"/>
      <c r="AAE13" s="14"/>
      <c r="AAF13" s="14"/>
      <c r="AAG13" s="14"/>
      <c r="AAH13" s="14"/>
      <c r="AAI13" s="14"/>
      <c r="AAJ13" s="14"/>
      <c r="AAK13" s="14"/>
      <c r="AAL13" s="14"/>
      <c r="AAM13" s="14"/>
      <c r="AAN13" s="14"/>
      <c r="AAO13" s="14"/>
      <c r="AAP13" s="14"/>
      <c r="AAQ13" s="14"/>
      <c r="AAR13" s="14"/>
      <c r="AAS13" s="14"/>
      <c r="AAT13" s="14"/>
      <c r="AAU13" s="14"/>
      <c r="AAV13" s="14"/>
      <c r="AAW13" s="14"/>
      <c r="AAX13" s="14"/>
      <c r="AAY13" s="14"/>
      <c r="AAZ13" s="14"/>
      <c r="ABA13" s="14"/>
      <c r="ABB13" s="14"/>
      <c r="ABC13" s="14"/>
      <c r="ABD13" s="14"/>
      <c r="ABE13" s="14"/>
      <c r="ABF13" s="14"/>
      <c r="ABG13" s="14"/>
      <c r="ABH13" s="14"/>
      <c r="ABI13" s="14"/>
      <c r="ABJ13" s="14"/>
      <c r="ABK13" s="14"/>
      <c r="ABL13" s="14"/>
      <c r="ABM13" s="14"/>
      <c r="ABN13" s="14"/>
      <c r="ABO13" s="14"/>
      <c r="ABP13" s="14"/>
      <c r="ABQ13" s="14"/>
      <c r="ABR13" s="14"/>
      <c r="ABS13" s="14"/>
      <c r="ABT13" s="14"/>
      <c r="ABU13" s="14"/>
      <c r="ABV13" s="14"/>
      <c r="ABW13" s="14"/>
      <c r="ABX13" s="14"/>
      <c r="ABY13" s="14"/>
      <c r="ABZ13" s="14"/>
      <c r="ACA13" s="14"/>
      <c r="ACB13" s="14"/>
      <c r="ACC13" s="14"/>
      <c r="ACD13" s="14"/>
      <c r="ACE13" s="14"/>
      <c r="ACF13" s="14"/>
      <c r="ACG13" s="14"/>
      <c r="ACH13" s="14"/>
      <c r="ACI13" s="14"/>
      <c r="ACJ13" s="14"/>
      <c r="ACK13" s="14"/>
      <c r="ACL13" s="14"/>
      <c r="ACM13" s="14"/>
      <c r="ACN13" s="14"/>
      <c r="ACO13" s="14"/>
      <c r="ACP13" s="14"/>
      <c r="ACQ13" s="14"/>
      <c r="ACR13" s="14"/>
      <c r="ACS13" s="14"/>
      <c r="ACT13" s="14"/>
      <c r="ACU13" s="14"/>
      <c r="ACV13" s="14"/>
      <c r="ACW13" s="14"/>
      <c r="ACX13" s="14"/>
      <c r="ACY13" s="14"/>
      <c r="ACZ13" s="14"/>
      <c r="ADA13" s="14"/>
      <c r="ADB13" s="14"/>
      <c r="ADC13" s="14"/>
      <c r="ADD13" s="14"/>
      <c r="ADE13" s="14"/>
      <c r="ADF13" s="14"/>
      <c r="ADG13" s="14"/>
      <c r="ADH13" s="14"/>
      <c r="ADI13" s="14"/>
      <c r="ADJ13" s="14"/>
      <c r="ADK13" s="14"/>
      <c r="ADL13" s="14"/>
      <c r="ADM13" s="14"/>
      <c r="ADN13" s="14"/>
      <c r="ADO13" s="14"/>
      <c r="ADP13" s="14"/>
      <c r="ADQ13" s="14"/>
      <c r="ADR13" s="14"/>
      <c r="ADS13" s="14"/>
      <c r="ADT13" s="14"/>
      <c r="ADU13" s="14"/>
      <c r="ADV13" s="14"/>
      <c r="ADW13" s="14"/>
      <c r="ADX13" s="14"/>
      <c r="ADY13" s="14"/>
      <c r="ADZ13" s="14"/>
      <c r="AEA13" s="14"/>
      <c r="AEB13" s="14"/>
      <c r="AEC13" s="14"/>
      <c r="AED13" s="14"/>
      <c r="AEE13" s="14"/>
      <c r="AEF13" s="14"/>
      <c r="AEG13" s="14"/>
      <c r="AEH13" s="14"/>
      <c r="AEI13" s="14"/>
      <c r="AEJ13" s="14"/>
      <c r="AEK13" s="14"/>
      <c r="AEL13" s="14"/>
      <c r="AEM13" s="14"/>
      <c r="AEN13" s="14"/>
      <c r="AEO13" s="14"/>
      <c r="AEP13" s="14"/>
      <c r="AEQ13" s="14"/>
      <c r="AER13" s="14"/>
      <c r="AES13" s="14"/>
      <c r="AET13" s="14"/>
      <c r="AEU13" s="14"/>
      <c r="AEV13" s="14"/>
      <c r="AEW13" s="14"/>
      <c r="AEX13" s="14"/>
      <c r="AEY13" s="14"/>
      <c r="AEZ13" s="14"/>
      <c r="AFA13" s="14"/>
      <c r="AFB13" s="14"/>
      <c r="AFC13" s="14"/>
      <c r="AFD13" s="14"/>
      <c r="AFE13" s="14"/>
      <c r="AFF13" s="14"/>
      <c r="AFG13" s="14"/>
      <c r="AFH13" s="14"/>
      <c r="AFI13" s="14"/>
      <c r="AFJ13" s="14"/>
      <c r="AFK13" s="14"/>
      <c r="AFL13" s="14"/>
      <c r="AFM13" s="14"/>
      <c r="AFN13" s="14"/>
      <c r="AFO13" s="14"/>
      <c r="AFP13" s="14"/>
      <c r="AFQ13" s="14"/>
      <c r="AFR13" s="14"/>
      <c r="AFS13" s="14"/>
      <c r="AFT13" s="14"/>
      <c r="AFU13" s="14"/>
      <c r="AFV13" s="14"/>
      <c r="AFW13" s="14"/>
      <c r="AFX13" s="14"/>
      <c r="AFY13" s="14"/>
      <c r="AFZ13" s="14"/>
      <c r="AGA13" s="14"/>
      <c r="AGB13" s="14"/>
      <c r="AGC13" s="14"/>
      <c r="AGD13" s="14"/>
      <c r="AGE13" s="14"/>
      <c r="AGF13" s="14"/>
      <c r="AGG13" s="14"/>
      <c r="AGH13" s="14"/>
      <c r="AGI13" s="14"/>
      <c r="AGJ13" s="14"/>
      <c r="AGK13" s="14"/>
      <c r="AGL13" s="14"/>
      <c r="AGM13" s="14"/>
      <c r="AGN13" s="14"/>
      <c r="AGO13" s="14"/>
      <c r="AGP13" s="14"/>
      <c r="AGQ13" s="14"/>
      <c r="AGR13" s="14"/>
      <c r="AGS13" s="14"/>
      <c r="AGT13" s="14"/>
      <c r="AGU13" s="14"/>
      <c r="AGV13" s="14"/>
      <c r="AGW13" s="14"/>
      <c r="AGX13" s="14"/>
      <c r="AGY13" s="14"/>
      <c r="AGZ13" s="14"/>
      <c r="AHA13" s="14"/>
      <c r="AHB13" s="14"/>
      <c r="AHC13" s="14"/>
      <c r="AHD13" s="14"/>
      <c r="AHE13" s="14"/>
      <c r="AHF13" s="14"/>
      <c r="AHG13" s="14"/>
      <c r="AHH13" s="14"/>
      <c r="AHI13" s="14"/>
      <c r="AHJ13" s="14"/>
      <c r="AHK13" s="14"/>
      <c r="AHL13" s="14"/>
      <c r="AHM13" s="14"/>
      <c r="AHN13" s="14"/>
      <c r="AHO13" s="14"/>
      <c r="AHP13" s="14"/>
      <c r="AHQ13" s="14"/>
      <c r="AHR13" s="14"/>
      <c r="AHS13" s="14"/>
      <c r="AHT13" s="14"/>
      <c r="AHU13" s="14"/>
      <c r="AHV13" s="14"/>
      <c r="AHW13" s="14"/>
      <c r="AHX13" s="14"/>
      <c r="AHY13" s="14"/>
      <c r="AHZ13" s="14"/>
      <c r="AIA13" s="14"/>
      <c r="AIB13" s="14"/>
      <c r="AIC13" s="14"/>
      <c r="AID13" s="14"/>
      <c r="AIE13" s="14"/>
      <c r="AIF13" s="14"/>
      <c r="AIG13" s="14"/>
      <c r="AIH13" s="14"/>
      <c r="AII13" s="14"/>
      <c r="AIJ13" s="14"/>
      <c r="AIK13" s="14"/>
      <c r="AIL13" s="14"/>
      <c r="AIM13" s="14"/>
      <c r="AIN13" s="14"/>
      <c r="AIO13" s="14"/>
      <c r="AIP13" s="14"/>
      <c r="AIQ13" s="14"/>
      <c r="AIR13" s="14"/>
      <c r="AIS13" s="14"/>
      <c r="AIT13" s="14"/>
      <c r="AIU13" s="14"/>
      <c r="AIV13" s="14"/>
      <c r="AIW13" s="14"/>
      <c r="AIX13" s="14"/>
      <c r="AIY13" s="14"/>
      <c r="AIZ13" s="14"/>
      <c r="AJA13" s="14"/>
      <c r="AJB13" s="14"/>
      <c r="AJC13" s="14"/>
      <c r="AJD13" s="14"/>
      <c r="AJE13" s="14"/>
      <c r="AJF13" s="14"/>
      <c r="AJG13" s="14"/>
      <c r="AJH13" s="14"/>
      <c r="AJI13" s="14"/>
      <c r="AJJ13" s="14"/>
      <c r="AJK13" s="14"/>
      <c r="AJL13" s="14"/>
      <c r="AJM13" s="14"/>
      <c r="AJN13" s="14"/>
      <c r="AJO13" s="14"/>
      <c r="AJP13" s="14"/>
      <c r="AJQ13" s="14"/>
      <c r="AJR13" s="14"/>
      <c r="AJS13" s="14"/>
      <c r="AJT13" s="14"/>
      <c r="AJU13" s="14"/>
      <c r="AJV13" s="14"/>
      <c r="AJW13" s="14"/>
      <c r="AJX13" s="14"/>
      <c r="AJY13" s="14"/>
      <c r="AJZ13" s="14"/>
      <c r="AKA13" s="14"/>
      <c r="AKB13" s="14"/>
      <c r="AKC13" s="14"/>
      <c r="AKD13" s="14"/>
      <c r="AKE13" s="14"/>
      <c r="AKF13" s="14"/>
      <c r="AKG13" s="14"/>
      <c r="AKH13" s="14"/>
      <c r="AKI13" s="14"/>
      <c r="AKJ13" s="14"/>
      <c r="AKK13" s="14"/>
      <c r="AKL13" s="14"/>
      <c r="AKM13" s="14"/>
      <c r="AKN13" s="14"/>
      <c r="AKO13" s="14"/>
      <c r="AKP13" s="14"/>
      <c r="AKQ13" s="14"/>
      <c r="AKR13" s="14"/>
      <c r="AKS13" s="14"/>
      <c r="AKT13" s="14"/>
      <c r="AKU13" s="14"/>
      <c r="AKV13" s="14"/>
      <c r="AKW13" s="14"/>
      <c r="AKX13" s="14"/>
      <c r="AKY13" s="14"/>
      <c r="AKZ13" s="14"/>
      <c r="ALA13" s="14"/>
      <c r="ALB13" s="14"/>
      <c r="ALC13" s="14"/>
      <c r="ALD13" s="14"/>
      <c r="ALE13" s="14"/>
      <c r="ALF13" s="14"/>
      <c r="ALG13" s="14"/>
      <c r="ALH13" s="14"/>
      <c r="ALI13" s="14"/>
      <c r="ALJ13" s="14"/>
      <c r="ALK13" s="14"/>
      <c r="ALL13" s="14"/>
      <c r="ALM13" s="14"/>
      <c r="ALN13" s="14"/>
      <c r="ALO13" s="14"/>
      <c r="ALP13" s="14"/>
      <c r="ALQ13" s="14"/>
      <c r="ALR13" s="14"/>
      <c r="ALS13" s="14"/>
      <c r="ALT13" s="14"/>
      <c r="ALU13" s="14"/>
      <c r="ALV13" s="14"/>
      <c r="ALW13" s="14"/>
      <c r="ALX13" s="14"/>
      <c r="ALY13" s="14"/>
      <c r="ALZ13" s="14"/>
      <c r="AMA13" s="14"/>
      <c r="AMB13" s="14"/>
      <c r="AMC13" s="14"/>
      <c r="AMD13" s="14"/>
      <c r="AME13" s="14"/>
      <c r="AMF13" s="14"/>
    </row>
    <row r="14" spans="1:1023" s="15" customFormat="1" x14ac:dyDescent="0.2">
      <c r="A14" s="16" t="s">
        <v>102</v>
      </c>
      <c r="B14" s="17" t="s">
        <v>103</v>
      </c>
      <c r="C14" s="55">
        <v>625</v>
      </c>
      <c r="D14" s="55">
        <v>670.04</v>
      </c>
      <c r="E14" s="47">
        <f t="shared" si="0"/>
        <v>107.20639999999999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  <c r="OY14" s="14"/>
      <c r="OZ14" s="14"/>
      <c r="PA14" s="14"/>
      <c r="PB14" s="14"/>
      <c r="PC14" s="14"/>
      <c r="PD14" s="14"/>
      <c r="PE14" s="14"/>
      <c r="PF14" s="14"/>
      <c r="PG14" s="14"/>
      <c r="PH14" s="14"/>
      <c r="PI14" s="14"/>
      <c r="PJ14" s="14"/>
      <c r="PK14" s="14"/>
      <c r="PL14" s="14"/>
      <c r="PM14" s="14"/>
      <c r="PN14" s="14"/>
      <c r="PO14" s="14"/>
      <c r="PP14" s="14"/>
      <c r="PQ14" s="14"/>
      <c r="PR14" s="14"/>
      <c r="PS14" s="14"/>
      <c r="PT14" s="14"/>
      <c r="PU14" s="14"/>
      <c r="PV14" s="14"/>
      <c r="PW14" s="14"/>
      <c r="PX14" s="14"/>
      <c r="PY14" s="14"/>
      <c r="PZ14" s="14"/>
      <c r="QA14" s="14"/>
      <c r="QB14" s="14"/>
      <c r="QC14" s="14"/>
      <c r="QD14" s="14"/>
      <c r="QE14" s="14"/>
      <c r="QF14" s="14"/>
      <c r="QG14" s="14"/>
      <c r="QH14" s="14"/>
      <c r="QI14" s="14"/>
      <c r="QJ14" s="14"/>
      <c r="QK14" s="14"/>
      <c r="QL14" s="14"/>
      <c r="QM14" s="14"/>
      <c r="QN14" s="14"/>
      <c r="QO14" s="14"/>
      <c r="QP14" s="14"/>
      <c r="QQ14" s="14"/>
      <c r="QR14" s="14"/>
      <c r="QS14" s="14"/>
      <c r="QT14" s="14"/>
      <c r="QU14" s="14"/>
      <c r="QV14" s="14"/>
      <c r="QW14" s="14"/>
      <c r="QX14" s="14"/>
      <c r="QY14" s="14"/>
      <c r="QZ14" s="14"/>
      <c r="RA14" s="14"/>
      <c r="RB14" s="14"/>
      <c r="RC14" s="14"/>
      <c r="RD14" s="14"/>
      <c r="RE14" s="14"/>
      <c r="RF14" s="14"/>
      <c r="RG14" s="14"/>
      <c r="RH14" s="14"/>
      <c r="RI14" s="14"/>
      <c r="RJ14" s="14"/>
      <c r="RK14" s="14"/>
      <c r="RL14" s="14"/>
      <c r="RM14" s="14"/>
      <c r="RN14" s="14"/>
      <c r="RO14" s="14"/>
      <c r="RP14" s="14"/>
      <c r="RQ14" s="14"/>
      <c r="RR14" s="14"/>
      <c r="RS14" s="14"/>
      <c r="RT14" s="14"/>
      <c r="RU14" s="14"/>
      <c r="RV14" s="14"/>
      <c r="RW14" s="14"/>
      <c r="RX14" s="14"/>
      <c r="RY14" s="14"/>
      <c r="RZ14" s="14"/>
      <c r="SA14" s="14"/>
      <c r="SB14" s="14"/>
      <c r="SC14" s="14"/>
      <c r="SD14" s="14"/>
      <c r="SE14" s="14"/>
      <c r="SF14" s="14"/>
      <c r="SG14" s="14"/>
      <c r="SH14" s="14"/>
      <c r="SI14" s="14"/>
      <c r="SJ14" s="14"/>
      <c r="SK14" s="14"/>
      <c r="SL14" s="14"/>
      <c r="SM14" s="14"/>
      <c r="SN14" s="14"/>
      <c r="SO14" s="14"/>
      <c r="SP14" s="14"/>
      <c r="SQ14" s="14"/>
      <c r="SR14" s="14"/>
      <c r="SS14" s="14"/>
      <c r="ST14" s="14"/>
      <c r="SU14" s="14"/>
      <c r="SV14" s="14"/>
      <c r="SW14" s="14"/>
      <c r="SX14" s="14"/>
      <c r="SY14" s="14"/>
      <c r="SZ14" s="14"/>
      <c r="TA14" s="14"/>
      <c r="TB14" s="14"/>
      <c r="TC14" s="14"/>
      <c r="TD14" s="14"/>
      <c r="TE14" s="14"/>
      <c r="TF14" s="14"/>
      <c r="TG14" s="14"/>
      <c r="TH14" s="14"/>
      <c r="TI14" s="14"/>
      <c r="TJ14" s="14"/>
      <c r="TK14" s="14"/>
      <c r="TL14" s="14"/>
      <c r="TM14" s="14"/>
      <c r="TN14" s="14"/>
      <c r="TO14" s="14"/>
      <c r="TP14" s="14"/>
      <c r="TQ14" s="14"/>
      <c r="TR14" s="14"/>
      <c r="TS14" s="14"/>
      <c r="TT14" s="14"/>
      <c r="TU14" s="14"/>
      <c r="TV14" s="14"/>
      <c r="TW14" s="14"/>
      <c r="TX14" s="14"/>
      <c r="TY14" s="14"/>
      <c r="TZ14" s="14"/>
      <c r="UA14" s="14"/>
      <c r="UB14" s="14"/>
      <c r="UC14" s="14"/>
      <c r="UD14" s="14"/>
      <c r="UE14" s="14"/>
      <c r="UF14" s="14"/>
      <c r="UG14" s="14"/>
      <c r="UH14" s="14"/>
      <c r="UI14" s="14"/>
      <c r="UJ14" s="14"/>
      <c r="UK14" s="14"/>
      <c r="UL14" s="14"/>
      <c r="UM14" s="14"/>
      <c r="UN14" s="14"/>
      <c r="UO14" s="14"/>
      <c r="UP14" s="14"/>
      <c r="UQ14" s="14"/>
      <c r="UR14" s="14"/>
      <c r="US14" s="14"/>
      <c r="UT14" s="14"/>
      <c r="UU14" s="14"/>
      <c r="UV14" s="14"/>
      <c r="UW14" s="14"/>
      <c r="UX14" s="14"/>
      <c r="UY14" s="14"/>
      <c r="UZ14" s="14"/>
      <c r="VA14" s="14"/>
      <c r="VB14" s="14"/>
      <c r="VC14" s="14"/>
      <c r="VD14" s="14"/>
      <c r="VE14" s="14"/>
      <c r="VF14" s="14"/>
      <c r="VG14" s="14"/>
      <c r="VH14" s="14"/>
      <c r="VI14" s="14"/>
      <c r="VJ14" s="14"/>
      <c r="VK14" s="14"/>
      <c r="VL14" s="14"/>
      <c r="VM14" s="14"/>
      <c r="VN14" s="14"/>
      <c r="VO14" s="14"/>
      <c r="VP14" s="14"/>
      <c r="VQ14" s="14"/>
      <c r="VR14" s="14"/>
      <c r="VS14" s="14"/>
      <c r="VT14" s="14"/>
      <c r="VU14" s="14"/>
      <c r="VV14" s="14"/>
      <c r="VW14" s="14"/>
      <c r="VX14" s="14"/>
      <c r="VY14" s="14"/>
      <c r="VZ14" s="14"/>
      <c r="WA14" s="14"/>
      <c r="WB14" s="14"/>
      <c r="WC14" s="14"/>
      <c r="WD14" s="14"/>
      <c r="WE14" s="14"/>
      <c r="WF14" s="14"/>
      <c r="WG14" s="14"/>
      <c r="WH14" s="14"/>
      <c r="WI14" s="14"/>
      <c r="WJ14" s="14"/>
      <c r="WK14" s="14"/>
      <c r="WL14" s="14"/>
      <c r="WM14" s="14"/>
      <c r="WN14" s="14"/>
      <c r="WO14" s="14"/>
      <c r="WP14" s="14"/>
      <c r="WQ14" s="14"/>
      <c r="WR14" s="14"/>
      <c r="WS14" s="14"/>
      <c r="WT14" s="14"/>
      <c r="WU14" s="14"/>
      <c r="WV14" s="14"/>
      <c r="WW14" s="14"/>
      <c r="WX14" s="14"/>
      <c r="WY14" s="14"/>
      <c r="WZ14" s="14"/>
      <c r="XA14" s="14"/>
      <c r="XB14" s="14"/>
      <c r="XC14" s="14"/>
      <c r="XD14" s="14"/>
      <c r="XE14" s="14"/>
      <c r="XF14" s="14"/>
      <c r="XG14" s="14"/>
      <c r="XH14" s="14"/>
      <c r="XI14" s="14"/>
      <c r="XJ14" s="14"/>
      <c r="XK14" s="14"/>
      <c r="XL14" s="14"/>
      <c r="XM14" s="14"/>
      <c r="XN14" s="14"/>
      <c r="XO14" s="14"/>
      <c r="XP14" s="14"/>
      <c r="XQ14" s="14"/>
      <c r="XR14" s="14"/>
      <c r="XS14" s="14"/>
      <c r="XT14" s="14"/>
      <c r="XU14" s="14"/>
      <c r="XV14" s="14"/>
      <c r="XW14" s="14"/>
      <c r="XX14" s="14"/>
      <c r="XY14" s="14"/>
      <c r="XZ14" s="14"/>
      <c r="YA14" s="14"/>
      <c r="YB14" s="14"/>
      <c r="YC14" s="14"/>
      <c r="YD14" s="14"/>
      <c r="YE14" s="14"/>
      <c r="YF14" s="14"/>
      <c r="YG14" s="14"/>
      <c r="YH14" s="14"/>
      <c r="YI14" s="14"/>
      <c r="YJ14" s="14"/>
      <c r="YK14" s="14"/>
      <c r="YL14" s="14"/>
      <c r="YM14" s="14"/>
      <c r="YN14" s="14"/>
      <c r="YO14" s="14"/>
      <c r="YP14" s="14"/>
      <c r="YQ14" s="14"/>
      <c r="YR14" s="14"/>
      <c r="YS14" s="14"/>
      <c r="YT14" s="14"/>
      <c r="YU14" s="14"/>
      <c r="YV14" s="14"/>
      <c r="YW14" s="14"/>
      <c r="YX14" s="14"/>
      <c r="YY14" s="14"/>
      <c r="YZ14" s="14"/>
      <c r="ZA14" s="14"/>
      <c r="ZB14" s="14"/>
      <c r="ZC14" s="14"/>
      <c r="ZD14" s="14"/>
      <c r="ZE14" s="14"/>
      <c r="ZF14" s="14"/>
      <c r="ZG14" s="14"/>
      <c r="ZH14" s="14"/>
      <c r="ZI14" s="14"/>
      <c r="ZJ14" s="14"/>
      <c r="ZK14" s="14"/>
      <c r="ZL14" s="14"/>
      <c r="ZM14" s="14"/>
      <c r="ZN14" s="14"/>
      <c r="ZO14" s="14"/>
      <c r="ZP14" s="14"/>
      <c r="ZQ14" s="14"/>
      <c r="ZR14" s="14"/>
      <c r="ZS14" s="14"/>
      <c r="ZT14" s="14"/>
      <c r="ZU14" s="14"/>
      <c r="ZV14" s="14"/>
      <c r="ZW14" s="14"/>
      <c r="ZX14" s="14"/>
      <c r="ZY14" s="14"/>
      <c r="ZZ14" s="14"/>
      <c r="AAA14" s="14"/>
      <c r="AAB14" s="14"/>
      <c r="AAC14" s="14"/>
      <c r="AAD14" s="14"/>
      <c r="AAE14" s="14"/>
      <c r="AAF14" s="14"/>
      <c r="AAG14" s="14"/>
      <c r="AAH14" s="14"/>
      <c r="AAI14" s="14"/>
      <c r="AAJ14" s="14"/>
      <c r="AAK14" s="14"/>
      <c r="AAL14" s="14"/>
      <c r="AAM14" s="14"/>
      <c r="AAN14" s="14"/>
      <c r="AAO14" s="14"/>
      <c r="AAP14" s="14"/>
      <c r="AAQ14" s="14"/>
      <c r="AAR14" s="14"/>
      <c r="AAS14" s="14"/>
      <c r="AAT14" s="14"/>
      <c r="AAU14" s="14"/>
      <c r="AAV14" s="14"/>
      <c r="AAW14" s="14"/>
      <c r="AAX14" s="14"/>
      <c r="AAY14" s="14"/>
      <c r="AAZ14" s="14"/>
      <c r="ABA14" s="14"/>
      <c r="ABB14" s="14"/>
      <c r="ABC14" s="14"/>
      <c r="ABD14" s="14"/>
      <c r="ABE14" s="14"/>
      <c r="ABF14" s="14"/>
      <c r="ABG14" s="14"/>
      <c r="ABH14" s="14"/>
      <c r="ABI14" s="14"/>
      <c r="ABJ14" s="14"/>
      <c r="ABK14" s="14"/>
      <c r="ABL14" s="14"/>
      <c r="ABM14" s="14"/>
      <c r="ABN14" s="14"/>
      <c r="ABO14" s="14"/>
      <c r="ABP14" s="14"/>
      <c r="ABQ14" s="14"/>
      <c r="ABR14" s="14"/>
      <c r="ABS14" s="14"/>
      <c r="ABT14" s="14"/>
      <c r="ABU14" s="14"/>
      <c r="ABV14" s="14"/>
      <c r="ABW14" s="14"/>
      <c r="ABX14" s="14"/>
      <c r="ABY14" s="14"/>
      <c r="ABZ14" s="14"/>
      <c r="ACA14" s="14"/>
      <c r="ACB14" s="14"/>
      <c r="ACC14" s="14"/>
      <c r="ACD14" s="14"/>
      <c r="ACE14" s="14"/>
      <c r="ACF14" s="14"/>
      <c r="ACG14" s="14"/>
      <c r="ACH14" s="14"/>
      <c r="ACI14" s="14"/>
      <c r="ACJ14" s="14"/>
      <c r="ACK14" s="14"/>
      <c r="ACL14" s="14"/>
      <c r="ACM14" s="14"/>
      <c r="ACN14" s="14"/>
      <c r="ACO14" s="14"/>
      <c r="ACP14" s="14"/>
      <c r="ACQ14" s="14"/>
      <c r="ACR14" s="14"/>
      <c r="ACS14" s="14"/>
      <c r="ACT14" s="14"/>
      <c r="ACU14" s="14"/>
      <c r="ACV14" s="14"/>
      <c r="ACW14" s="14"/>
      <c r="ACX14" s="14"/>
      <c r="ACY14" s="14"/>
      <c r="ACZ14" s="14"/>
      <c r="ADA14" s="14"/>
      <c r="ADB14" s="14"/>
      <c r="ADC14" s="14"/>
      <c r="ADD14" s="14"/>
      <c r="ADE14" s="14"/>
      <c r="ADF14" s="14"/>
      <c r="ADG14" s="14"/>
      <c r="ADH14" s="14"/>
      <c r="ADI14" s="14"/>
      <c r="ADJ14" s="14"/>
      <c r="ADK14" s="14"/>
      <c r="ADL14" s="14"/>
      <c r="ADM14" s="14"/>
      <c r="ADN14" s="14"/>
      <c r="ADO14" s="14"/>
      <c r="ADP14" s="14"/>
      <c r="ADQ14" s="14"/>
      <c r="ADR14" s="14"/>
      <c r="ADS14" s="14"/>
      <c r="ADT14" s="14"/>
      <c r="ADU14" s="14"/>
      <c r="ADV14" s="14"/>
      <c r="ADW14" s="14"/>
      <c r="ADX14" s="14"/>
      <c r="ADY14" s="14"/>
      <c r="ADZ14" s="14"/>
      <c r="AEA14" s="14"/>
      <c r="AEB14" s="14"/>
      <c r="AEC14" s="14"/>
      <c r="AED14" s="14"/>
      <c r="AEE14" s="14"/>
      <c r="AEF14" s="14"/>
      <c r="AEG14" s="14"/>
      <c r="AEH14" s="14"/>
      <c r="AEI14" s="14"/>
      <c r="AEJ14" s="14"/>
      <c r="AEK14" s="14"/>
      <c r="AEL14" s="14"/>
      <c r="AEM14" s="14"/>
      <c r="AEN14" s="14"/>
      <c r="AEO14" s="14"/>
      <c r="AEP14" s="14"/>
      <c r="AEQ14" s="14"/>
      <c r="AER14" s="14"/>
      <c r="AES14" s="14"/>
      <c r="AET14" s="14"/>
      <c r="AEU14" s="14"/>
      <c r="AEV14" s="14"/>
      <c r="AEW14" s="14"/>
      <c r="AEX14" s="14"/>
      <c r="AEY14" s="14"/>
      <c r="AEZ14" s="14"/>
      <c r="AFA14" s="14"/>
      <c r="AFB14" s="14"/>
      <c r="AFC14" s="14"/>
      <c r="AFD14" s="14"/>
      <c r="AFE14" s="14"/>
      <c r="AFF14" s="14"/>
      <c r="AFG14" s="14"/>
      <c r="AFH14" s="14"/>
      <c r="AFI14" s="14"/>
      <c r="AFJ14" s="14"/>
      <c r="AFK14" s="14"/>
      <c r="AFL14" s="14"/>
      <c r="AFM14" s="14"/>
      <c r="AFN14" s="14"/>
      <c r="AFO14" s="14"/>
      <c r="AFP14" s="14"/>
      <c r="AFQ14" s="14"/>
      <c r="AFR14" s="14"/>
      <c r="AFS14" s="14"/>
      <c r="AFT14" s="14"/>
      <c r="AFU14" s="14"/>
      <c r="AFV14" s="14"/>
      <c r="AFW14" s="14"/>
      <c r="AFX14" s="14"/>
      <c r="AFY14" s="14"/>
      <c r="AFZ14" s="14"/>
      <c r="AGA14" s="14"/>
      <c r="AGB14" s="14"/>
      <c r="AGC14" s="14"/>
      <c r="AGD14" s="14"/>
      <c r="AGE14" s="14"/>
      <c r="AGF14" s="14"/>
      <c r="AGG14" s="14"/>
      <c r="AGH14" s="14"/>
      <c r="AGI14" s="14"/>
      <c r="AGJ14" s="14"/>
      <c r="AGK14" s="14"/>
      <c r="AGL14" s="14"/>
      <c r="AGM14" s="14"/>
      <c r="AGN14" s="14"/>
      <c r="AGO14" s="14"/>
      <c r="AGP14" s="14"/>
      <c r="AGQ14" s="14"/>
      <c r="AGR14" s="14"/>
      <c r="AGS14" s="14"/>
      <c r="AGT14" s="14"/>
      <c r="AGU14" s="14"/>
      <c r="AGV14" s="14"/>
      <c r="AGW14" s="14"/>
      <c r="AGX14" s="14"/>
      <c r="AGY14" s="14"/>
      <c r="AGZ14" s="14"/>
      <c r="AHA14" s="14"/>
      <c r="AHB14" s="14"/>
      <c r="AHC14" s="14"/>
      <c r="AHD14" s="14"/>
      <c r="AHE14" s="14"/>
      <c r="AHF14" s="14"/>
      <c r="AHG14" s="14"/>
      <c r="AHH14" s="14"/>
      <c r="AHI14" s="14"/>
      <c r="AHJ14" s="14"/>
      <c r="AHK14" s="14"/>
      <c r="AHL14" s="14"/>
      <c r="AHM14" s="14"/>
      <c r="AHN14" s="14"/>
      <c r="AHO14" s="14"/>
      <c r="AHP14" s="14"/>
      <c r="AHQ14" s="14"/>
      <c r="AHR14" s="14"/>
      <c r="AHS14" s="14"/>
      <c r="AHT14" s="14"/>
      <c r="AHU14" s="14"/>
      <c r="AHV14" s="14"/>
      <c r="AHW14" s="14"/>
      <c r="AHX14" s="14"/>
      <c r="AHY14" s="14"/>
      <c r="AHZ14" s="14"/>
      <c r="AIA14" s="14"/>
      <c r="AIB14" s="14"/>
      <c r="AIC14" s="14"/>
      <c r="AID14" s="14"/>
      <c r="AIE14" s="14"/>
      <c r="AIF14" s="14"/>
      <c r="AIG14" s="14"/>
      <c r="AIH14" s="14"/>
      <c r="AII14" s="14"/>
      <c r="AIJ14" s="14"/>
      <c r="AIK14" s="14"/>
      <c r="AIL14" s="14"/>
      <c r="AIM14" s="14"/>
      <c r="AIN14" s="14"/>
      <c r="AIO14" s="14"/>
      <c r="AIP14" s="14"/>
      <c r="AIQ14" s="14"/>
      <c r="AIR14" s="14"/>
      <c r="AIS14" s="14"/>
      <c r="AIT14" s="14"/>
      <c r="AIU14" s="14"/>
      <c r="AIV14" s="14"/>
      <c r="AIW14" s="14"/>
      <c r="AIX14" s="14"/>
      <c r="AIY14" s="14"/>
      <c r="AIZ14" s="14"/>
      <c r="AJA14" s="14"/>
      <c r="AJB14" s="14"/>
      <c r="AJC14" s="14"/>
      <c r="AJD14" s="14"/>
      <c r="AJE14" s="14"/>
      <c r="AJF14" s="14"/>
      <c r="AJG14" s="14"/>
      <c r="AJH14" s="14"/>
      <c r="AJI14" s="14"/>
      <c r="AJJ14" s="14"/>
      <c r="AJK14" s="14"/>
      <c r="AJL14" s="14"/>
      <c r="AJM14" s="14"/>
      <c r="AJN14" s="14"/>
      <c r="AJO14" s="14"/>
      <c r="AJP14" s="14"/>
      <c r="AJQ14" s="14"/>
      <c r="AJR14" s="14"/>
      <c r="AJS14" s="14"/>
      <c r="AJT14" s="14"/>
      <c r="AJU14" s="14"/>
      <c r="AJV14" s="14"/>
      <c r="AJW14" s="14"/>
      <c r="AJX14" s="14"/>
      <c r="AJY14" s="14"/>
      <c r="AJZ14" s="14"/>
      <c r="AKA14" s="14"/>
      <c r="AKB14" s="14"/>
      <c r="AKC14" s="14"/>
      <c r="AKD14" s="14"/>
      <c r="AKE14" s="14"/>
      <c r="AKF14" s="14"/>
      <c r="AKG14" s="14"/>
      <c r="AKH14" s="14"/>
      <c r="AKI14" s="14"/>
      <c r="AKJ14" s="14"/>
      <c r="AKK14" s="14"/>
      <c r="AKL14" s="14"/>
      <c r="AKM14" s="14"/>
      <c r="AKN14" s="14"/>
      <c r="AKO14" s="14"/>
      <c r="AKP14" s="14"/>
      <c r="AKQ14" s="14"/>
      <c r="AKR14" s="14"/>
      <c r="AKS14" s="14"/>
      <c r="AKT14" s="14"/>
      <c r="AKU14" s="14"/>
      <c r="AKV14" s="14"/>
      <c r="AKW14" s="14"/>
      <c r="AKX14" s="14"/>
      <c r="AKY14" s="14"/>
      <c r="AKZ14" s="14"/>
      <c r="ALA14" s="14"/>
      <c r="ALB14" s="14"/>
      <c r="ALC14" s="14"/>
      <c r="ALD14" s="14"/>
      <c r="ALE14" s="14"/>
      <c r="ALF14" s="14"/>
      <c r="ALG14" s="14"/>
      <c r="ALH14" s="14"/>
      <c r="ALI14" s="14"/>
      <c r="ALJ14" s="14"/>
      <c r="ALK14" s="14"/>
      <c r="ALL14" s="14"/>
      <c r="ALM14" s="14"/>
      <c r="ALN14" s="14"/>
      <c r="ALO14" s="14"/>
      <c r="ALP14" s="14"/>
      <c r="ALQ14" s="14"/>
      <c r="ALR14" s="14"/>
      <c r="ALS14" s="14"/>
      <c r="ALT14" s="14"/>
      <c r="ALU14" s="14"/>
      <c r="ALV14" s="14"/>
      <c r="ALW14" s="14"/>
      <c r="ALX14" s="14"/>
      <c r="ALY14" s="14"/>
      <c r="ALZ14" s="14"/>
      <c r="AMA14" s="14"/>
      <c r="AMB14" s="14"/>
      <c r="AMC14" s="14"/>
      <c r="AMD14" s="14"/>
      <c r="AME14" s="14"/>
      <c r="AMF14" s="14"/>
    </row>
    <row r="15" spans="1:1023" s="15" customFormat="1" x14ac:dyDescent="0.2">
      <c r="A15" s="18" t="s">
        <v>136</v>
      </c>
      <c r="B15" s="20" t="s">
        <v>104</v>
      </c>
      <c r="C15" s="55">
        <v>211</v>
      </c>
      <c r="D15" s="55">
        <v>210.72</v>
      </c>
      <c r="E15" s="47">
        <f t="shared" si="0"/>
        <v>99.867298578199055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  <c r="AHW15" s="14"/>
      <c r="AHX15" s="14"/>
      <c r="AHY15" s="14"/>
      <c r="AHZ15" s="14"/>
      <c r="AIA15" s="14"/>
      <c r="AIB15" s="14"/>
      <c r="AIC15" s="14"/>
      <c r="AID15" s="14"/>
      <c r="AIE15" s="14"/>
      <c r="AIF15" s="14"/>
      <c r="AIG15" s="14"/>
      <c r="AIH15" s="14"/>
      <c r="AII15" s="14"/>
      <c r="AIJ15" s="14"/>
      <c r="AIK15" s="14"/>
      <c r="AIL15" s="14"/>
      <c r="AIM15" s="14"/>
      <c r="AIN15" s="14"/>
      <c r="AIO15" s="14"/>
      <c r="AIP15" s="14"/>
      <c r="AIQ15" s="14"/>
      <c r="AIR15" s="14"/>
      <c r="AIS15" s="14"/>
      <c r="AIT15" s="14"/>
      <c r="AIU15" s="14"/>
      <c r="AIV15" s="14"/>
      <c r="AIW15" s="14"/>
      <c r="AIX15" s="14"/>
      <c r="AIY15" s="14"/>
      <c r="AIZ15" s="14"/>
      <c r="AJA15" s="14"/>
      <c r="AJB15" s="14"/>
      <c r="AJC15" s="14"/>
      <c r="AJD15" s="14"/>
      <c r="AJE15" s="14"/>
      <c r="AJF15" s="14"/>
      <c r="AJG15" s="14"/>
      <c r="AJH15" s="14"/>
      <c r="AJI15" s="14"/>
      <c r="AJJ15" s="14"/>
      <c r="AJK15" s="14"/>
      <c r="AJL15" s="14"/>
      <c r="AJM15" s="14"/>
      <c r="AJN15" s="14"/>
      <c r="AJO15" s="14"/>
      <c r="AJP15" s="14"/>
      <c r="AJQ15" s="14"/>
      <c r="AJR15" s="14"/>
      <c r="AJS15" s="14"/>
      <c r="AJT15" s="14"/>
      <c r="AJU15" s="14"/>
      <c r="AJV15" s="14"/>
      <c r="AJW15" s="14"/>
      <c r="AJX15" s="14"/>
      <c r="AJY15" s="14"/>
      <c r="AJZ15" s="14"/>
      <c r="AKA15" s="14"/>
      <c r="AKB15" s="14"/>
      <c r="AKC15" s="14"/>
      <c r="AKD15" s="14"/>
      <c r="AKE15" s="14"/>
      <c r="AKF15" s="14"/>
      <c r="AKG15" s="14"/>
      <c r="AKH15" s="14"/>
      <c r="AKI15" s="14"/>
      <c r="AKJ15" s="14"/>
      <c r="AKK15" s="14"/>
      <c r="AKL15" s="14"/>
      <c r="AKM15" s="14"/>
      <c r="AKN15" s="14"/>
      <c r="AKO15" s="14"/>
      <c r="AKP15" s="14"/>
      <c r="AKQ15" s="14"/>
      <c r="AKR15" s="14"/>
      <c r="AKS15" s="14"/>
      <c r="AKT15" s="14"/>
      <c r="AKU15" s="14"/>
      <c r="AKV15" s="14"/>
      <c r="AKW15" s="14"/>
      <c r="AKX15" s="14"/>
      <c r="AKY15" s="14"/>
      <c r="AKZ15" s="14"/>
      <c r="ALA15" s="14"/>
      <c r="ALB15" s="14"/>
      <c r="ALC15" s="14"/>
      <c r="ALD15" s="14"/>
      <c r="ALE15" s="14"/>
      <c r="ALF15" s="14"/>
      <c r="ALG15" s="14"/>
      <c r="ALH15" s="14"/>
      <c r="ALI15" s="14"/>
      <c r="ALJ15" s="14"/>
      <c r="ALK15" s="14"/>
      <c r="ALL15" s="14"/>
      <c r="ALM15" s="14"/>
      <c r="ALN15" s="14"/>
      <c r="ALO15" s="14"/>
      <c r="ALP15" s="14"/>
      <c r="ALQ15" s="14"/>
      <c r="ALR15" s="14"/>
      <c r="ALS15" s="14"/>
      <c r="ALT15" s="14"/>
      <c r="ALU15" s="14"/>
      <c r="ALV15" s="14"/>
      <c r="ALW15" s="14"/>
      <c r="ALX15" s="14"/>
      <c r="ALY15" s="14"/>
      <c r="ALZ15" s="14"/>
      <c r="AMA15" s="14"/>
      <c r="AMB15" s="14"/>
      <c r="AMC15" s="14"/>
      <c r="AMD15" s="14"/>
      <c r="AME15" s="14"/>
      <c r="AMF15" s="14"/>
    </row>
    <row r="16" spans="1:1023" s="15" customFormat="1" x14ac:dyDescent="0.2">
      <c r="A16" s="18" t="s">
        <v>105</v>
      </c>
      <c r="B16" s="20" t="s">
        <v>106</v>
      </c>
      <c r="C16" s="55">
        <v>47.8</v>
      </c>
      <c r="D16" s="55">
        <v>73.53</v>
      </c>
      <c r="E16" s="47">
        <f t="shared" si="0"/>
        <v>153.8284518828452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  <c r="ALM16" s="14"/>
      <c r="ALN16" s="14"/>
      <c r="ALO16" s="14"/>
      <c r="ALP16" s="14"/>
      <c r="ALQ16" s="14"/>
      <c r="ALR16" s="14"/>
      <c r="ALS16" s="14"/>
      <c r="ALT16" s="14"/>
      <c r="ALU16" s="14"/>
      <c r="ALV16" s="14"/>
      <c r="ALW16" s="14"/>
      <c r="ALX16" s="14"/>
      <c r="ALY16" s="14"/>
      <c r="ALZ16" s="14"/>
      <c r="AMA16" s="14"/>
      <c r="AMB16" s="14"/>
      <c r="AMC16" s="14"/>
      <c r="AMD16" s="14"/>
      <c r="AME16" s="14"/>
      <c r="AMF16" s="14"/>
    </row>
    <row r="17" spans="1:1023" ht="25.5" x14ac:dyDescent="0.2">
      <c r="A17" s="6" t="s">
        <v>133</v>
      </c>
      <c r="B17" s="20" t="s">
        <v>107</v>
      </c>
      <c r="C17" s="55">
        <v>20379.04</v>
      </c>
      <c r="D17" s="55">
        <v>20263.55</v>
      </c>
      <c r="E17" s="47">
        <f t="shared" si="0"/>
        <v>99.433290282564826</v>
      </c>
      <c r="F17" s="14"/>
    </row>
    <row r="18" spans="1:1023" x14ac:dyDescent="0.2">
      <c r="A18" s="6" t="s">
        <v>108</v>
      </c>
      <c r="B18" s="20" t="s">
        <v>109</v>
      </c>
      <c r="C18" s="54">
        <v>2.4</v>
      </c>
      <c r="D18" s="55">
        <v>2.36</v>
      </c>
      <c r="E18" s="47">
        <f t="shared" si="0"/>
        <v>98.333333333333329</v>
      </c>
      <c r="F18" s="14"/>
    </row>
    <row r="19" spans="1:1023" s="15" customFormat="1" x14ac:dyDescent="0.2">
      <c r="A19" s="18" t="s">
        <v>110</v>
      </c>
      <c r="B19" s="20" t="s">
        <v>111</v>
      </c>
      <c r="C19" s="54">
        <v>1030.9000000000001</v>
      </c>
      <c r="D19" s="54">
        <v>1030.9000000000001</v>
      </c>
      <c r="E19" s="47">
        <f t="shared" si="0"/>
        <v>100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  <c r="ALM19" s="14"/>
      <c r="ALN19" s="14"/>
      <c r="ALO19" s="14"/>
      <c r="ALP19" s="14"/>
      <c r="ALQ19" s="14"/>
      <c r="ALR19" s="14"/>
      <c r="ALS19" s="14"/>
      <c r="ALT19" s="14"/>
      <c r="ALU19" s="14"/>
      <c r="ALV19" s="14"/>
      <c r="ALW19" s="14"/>
      <c r="ALX19" s="14"/>
      <c r="ALY19" s="14"/>
      <c r="ALZ19" s="14"/>
      <c r="AMA19" s="14"/>
      <c r="AMB19" s="14"/>
      <c r="AMC19" s="14"/>
      <c r="AMD19" s="14"/>
      <c r="AME19" s="14"/>
      <c r="AMF19" s="14"/>
    </row>
    <row r="20" spans="1:1023" s="15" customFormat="1" x14ac:dyDescent="0.2">
      <c r="A20" s="18" t="s">
        <v>112</v>
      </c>
      <c r="B20" s="20" t="s">
        <v>113</v>
      </c>
      <c r="C20" s="54">
        <v>5583.75</v>
      </c>
      <c r="D20" s="54">
        <v>5583.75</v>
      </c>
      <c r="E20" s="47">
        <f t="shared" si="0"/>
        <v>100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  <c r="WT20" s="14"/>
      <c r="WU20" s="14"/>
      <c r="WV20" s="14"/>
      <c r="WW20" s="14"/>
      <c r="WX20" s="14"/>
      <c r="WY20" s="14"/>
      <c r="WZ20" s="14"/>
      <c r="XA20" s="14"/>
      <c r="XB20" s="14"/>
      <c r="XC20" s="14"/>
      <c r="XD20" s="14"/>
      <c r="XE20" s="14"/>
      <c r="XF20" s="14"/>
      <c r="XG20" s="14"/>
      <c r="XH20" s="14"/>
      <c r="XI20" s="14"/>
      <c r="XJ20" s="14"/>
      <c r="XK20" s="14"/>
      <c r="XL20" s="14"/>
      <c r="XM20" s="14"/>
      <c r="XN20" s="14"/>
      <c r="XO20" s="14"/>
      <c r="XP20" s="14"/>
      <c r="XQ20" s="14"/>
      <c r="XR20" s="14"/>
      <c r="XS20" s="14"/>
      <c r="XT20" s="14"/>
      <c r="XU20" s="14"/>
      <c r="XV20" s="14"/>
      <c r="XW20" s="14"/>
      <c r="XX20" s="14"/>
      <c r="XY20" s="14"/>
      <c r="XZ20" s="14"/>
      <c r="YA20" s="14"/>
      <c r="YB20" s="14"/>
      <c r="YC20" s="14"/>
      <c r="YD20" s="14"/>
      <c r="YE20" s="14"/>
      <c r="YF20" s="14"/>
      <c r="YG20" s="14"/>
      <c r="YH20" s="14"/>
      <c r="YI20" s="14"/>
      <c r="YJ20" s="14"/>
      <c r="YK20" s="14"/>
      <c r="YL20" s="14"/>
      <c r="YM20" s="14"/>
      <c r="YN20" s="14"/>
      <c r="YO20" s="14"/>
      <c r="YP20" s="14"/>
      <c r="YQ20" s="14"/>
      <c r="YR20" s="14"/>
      <c r="YS20" s="14"/>
      <c r="YT20" s="14"/>
      <c r="YU20" s="14"/>
      <c r="YV20" s="14"/>
      <c r="YW20" s="14"/>
      <c r="YX20" s="14"/>
      <c r="YY20" s="14"/>
      <c r="YZ20" s="14"/>
      <c r="ZA20" s="14"/>
      <c r="ZB20" s="14"/>
      <c r="ZC20" s="14"/>
      <c r="ZD20" s="14"/>
      <c r="ZE20" s="14"/>
      <c r="ZF20" s="14"/>
      <c r="ZG20" s="14"/>
      <c r="ZH20" s="14"/>
      <c r="ZI20" s="14"/>
      <c r="ZJ20" s="14"/>
      <c r="ZK20" s="14"/>
      <c r="ZL20" s="14"/>
      <c r="ZM20" s="14"/>
      <c r="ZN20" s="14"/>
      <c r="ZO20" s="14"/>
      <c r="ZP20" s="14"/>
      <c r="ZQ20" s="14"/>
      <c r="ZR20" s="14"/>
      <c r="ZS20" s="14"/>
      <c r="ZT20" s="14"/>
      <c r="ZU20" s="14"/>
      <c r="ZV20" s="14"/>
      <c r="ZW20" s="14"/>
      <c r="ZX20" s="14"/>
      <c r="ZY20" s="14"/>
      <c r="ZZ20" s="14"/>
      <c r="AAA20" s="14"/>
      <c r="AAB20" s="14"/>
      <c r="AAC20" s="14"/>
      <c r="AAD20" s="14"/>
      <c r="AAE20" s="14"/>
      <c r="AAF20" s="14"/>
      <c r="AAG20" s="14"/>
      <c r="AAH20" s="14"/>
      <c r="AAI20" s="14"/>
      <c r="AAJ20" s="14"/>
      <c r="AAK20" s="14"/>
      <c r="AAL20" s="14"/>
      <c r="AAM20" s="14"/>
      <c r="AAN20" s="14"/>
      <c r="AAO20" s="14"/>
      <c r="AAP20" s="14"/>
      <c r="AAQ20" s="14"/>
      <c r="AAR20" s="14"/>
      <c r="AAS20" s="14"/>
      <c r="AAT20" s="14"/>
      <c r="AAU20" s="14"/>
      <c r="AAV20" s="14"/>
      <c r="AAW20" s="14"/>
      <c r="AAX20" s="14"/>
      <c r="AAY20" s="14"/>
      <c r="AAZ20" s="14"/>
      <c r="ABA20" s="14"/>
      <c r="ABB20" s="14"/>
      <c r="ABC20" s="14"/>
      <c r="ABD20" s="14"/>
      <c r="ABE20" s="14"/>
      <c r="ABF20" s="14"/>
      <c r="ABG20" s="14"/>
      <c r="ABH20" s="14"/>
      <c r="ABI20" s="14"/>
      <c r="ABJ20" s="14"/>
      <c r="ABK20" s="14"/>
      <c r="ABL20" s="14"/>
      <c r="ABM20" s="14"/>
      <c r="ABN20" s="14"/>
      <c r="ABO20" s="14"/>
      <c r="ABP20" s="14"/>
      <c r="ABQ20" s="14"/>
      <c r="ABR20" s="14"/>
      <c r="ABS20" s="14"/>
      <c r="ABT20" s="14"/>
      <c r="ABU20" s="14"/>
      <c r="ABV20" s="14"/>
      <c r="ABW20" s="14"/>
      <c r="ABX20" s="14"/>
      <c r="ABY20" s="14"/>
      <c r="ABZ20" s="14"/>
      <c r="ACA20" s="14"/>
      <c r="ACB20" s="14"/>
      <c r="ACC20" s="14"/>
      <c r="ACD20" s="14"/>
      <c r="ACE20" s="14"/>
      <c r="ACF20" s="14"/>
      <c r="ACG20" s="14"/>
      <c r="ACH20" s="14"/>
      <c r="ACI20" s="14"/>
      <c r="ACJ20" s="14"/>
      <c r="ACK20" s="14"/>
      <c r="ACL20" s="14"/>
      <c r="ACM20" s="14"/>
      <c r="ACN20" s="14"/>
      <c r="ACO20" s="14"/>
      <c r="ACP20" s="14"/>
      <c r="ACQ20" s="14"/>
      <c r="ACR20" s="14"/>
      <c r="ACS20" s="14"/>
      <c r="ACT20" s="14"/>
      <c r="ACU20" s="14"/>
      <c r="ACV20" s="14"/>
      <c r="ACW20" s="14"/>
      <c r="ACX20" s="14"/>
      <c r="ACY20" s="14"/>
      <c r="ACZ20" s="14"/>
      <c r="ADA20" s="14"/>
      <c r="ADB20" s="14"/>
      <c r="ADC20" s="14"/>
      <c r="ADD20" s="14"/>
      <c r="ADE20" s="14"/>
      <c r="ADF20" s="14"/>
      <c r="ADG20" s="14"/>
      <c r="ADH20" s="14"/>
      <c r="ADI20" s="14"/>
      <c r="ADJ20" s="14"/>
      <c r="ADK20" s="14"/>
      <c r="ADL20" s="14"/>
      <c r="ADM20" s="14"/>
      <c r="ADN20" s="14"/>
      <c r="ADO20" s="14"/>
      <c r="ADP20" s="14"/>
      <c r="ADQ20" s="14"/>
      <c r="ADR20" s="14"/>
      <c r="ADS20" s="14"/>
      <c r="ADT20" s="14"/>
      <c r="ADU20" s="14"/>
      <c r="ADV20" s="14"/>
      <c r="ADW20" s="14"/>
      <c r="ADX20" s="14"/>
      <c r="ADY20" s="14"/>
      <c r="ADZ20" s="14"/>
      <c r="AEA20" s="14"/>
      <c r="AEB20" s="14"/>
      <c r="AEC20" s="14"/>
      <c r="AED20" s="14"/>
      <c r="AEE20" s="14"/>
      <c r="AEF20" s="14"/>
      <c r="AEG20" s="14"/>
      <c r="AEH20" s="14"/>
      <c r="AEI20" s="14"/>
      <c r="AEJ20" s="14"/>
      <c r="AEK20" s="14"/>
      <c r="AEL20" s="14"/>
      <c r="AEM20" s="14"/>
      <c r="AEN20" s="14"/>
      <c r="AEO20" s="14"/>
      <c r="AEP20" s="14"/>
      <c r="AEQ20" s="14"/>
      <c r="AER20" s="14"/>
      <c r="AES20" s="14"/>
      <c r="AET20" s="14"/>
      <c r="AEU20" s="14"/>
      <c r="AEV20" s="14"/>
      <c r="AEW20" s="14"/>
      <c r="AEX20" s="14"/>
      <c r="AEY20" s="14"/>
      <c r="AEZ20" s="14"/>
      <c r="AFA20" s="14"/>
      <c r="AFB20" s="14"/>
      <c r="AFC20" s="14"/>
      <c r="AFD20" s="14"/>
      <c r="AFE20" s="14"/>
      <c r="AFF20" s="14"/>
      <c r="AFG20" s="14"/>
      <c r="AFH20" s="14"/>
      <c r="AFI20" s="14"/>
      <c r="AFJ20" s="14"/>
      <c r="AFK20" s="14"/>
      <c r="AFL20" s="14"/>
      <c r="AFM20" s="14"/>
      <c r="AFN20" s="14"/>
      <c r="AFO20" s="14"/>
      <c r="AFP20" s="14"/>
      <c r="AFQ20" s="14"/>
      <c r="AFR20" s="14"/>
      <c r="AFS20" s="14"/>
      <c r="AFT20" s="14"/>
      <c r="AFU20" s="14"/>
      <c r="AFV20" s="14"/>
      <c r="AFW20" s="14"/>
      <c r="AFX20" s="14"/>
      <c r="AFY20" s="14"/>
      <c r="AFZ20" s="14"/>
      <c r="AGA20" s="14"/>
      <c r="AGB20" s="14"/>
      <c r="AGC20" s="14"/>
      <c r="AGD20" s="14"/>
      <c r="AGE20" s="14"/>
      <c r="AGF20" s="14"/>
      <c r="AGG20" s="14"/>
      <c r="AGH20" s="14"/>
      <c r="AGI20" s="14"/>
      <c r="AGJ20" s="14"/>
      <c r="AGK20" s="14"/>
      <c r="AGL20" s="14"/>
      <c r="AGM20" s="14"/>
      <c r="AGN20" s="14"/>
      <c r="AGO20" s="14"/>
      <c r="AGP20" s="14"/>
      <c r="AGQ20" s="14"/>
      <c r="AGR20" s="14"/>
      <c r="AGS20" s="14"/>
      <c r="AGT20" s="14"/>
      <c r="AGU20" s="14"/>
      <c r="AGV20" s="14"/>
      <c r="AGW20" s="14"/>
      <c r="AGX20" s="14"/>
      <c r="AGY20" s="14"/>
      <c r="AGZ20" s="14"/>
      <c r="AHA20" s="14"/>
      <c r="AHB20" s="14"/>
      <c r="AHC20" s="14"/>
      <c r="AHD20" s="14"/>
      <c r="AHE20" s="14"/>
      <c r="AHF20" s="14"/>
      <c r="AHG20" s="14"/>
      <c r="AHH20" s="14"/>
      <c r="AHI20" s="14"/>
      <c r="AHJ20" s="14"/>
      <c r="AHK20" s="14"/>
      <c r="AHL20" s="14"/>
      <c r="AHM20" s="14"/>
      <c r="AHN20" s="14"/>
      <c r="AHO20" s="14"/>
      <c r="AHP20" s="14"/>
      <c r="AHQ20" s="14"/>
      <c r="AHR20" s="14"/>
      <c r="AHS20" s="14"/>
      <c r="AHT20" s="14"/>
      <c r="AHU20" s="14"/>
      <c r="AHV20" s="14"/>
      <c r="AHW20" s="14"/>
      <c r="AHX20" s="14"/>
      <c r="AHY20" s="14"/>
      <c r="AHZ20" s="14"/>
      <c r="AIA20" s="14"/>
      <c r="AIB20" s="14"/>
      <c r="AIC20" s="14"/>
      <c r="AID20" s="14"/>
      <c r="AIE20" s="14"/>
      <c r="AIF20" s="14"/>
      <c r="AIG20" s="14"/>
      <c r="AIH20" s="14"/>
      <c r="AII20" s="14"/>
      <c r="AIJ20" s="14"/>
      <c r="AIK20" s="14"/>
      <c r="AIL20" s="14"/>
      <c r="AIM20" s="14"/>
      <c r="AIN20" s="14"/>
      <c r="AIO20" s="14"/>
      <c r="AIP20" s="14"/>
      <c r="AIQ20" s="14"/>
      <c r="AIR20" s="14"/>
      <c r="AIS20" s="14"/>
      <c r="AIT20" s="14"/>
      <c r="AIU20" s="14"/>
      <c r="AIV20" s="14"/>
      <c r="AIW20" s="14"/>
      <c r="AIX20" s="14"/>
      <c r="AIY20" s="14"/>
      <c r="AIZ20" s="14"/>
      <c r="AJA20" s="14"/>
      <c r="AJB20" s="14"/>
      <c r="AJC20" s="14"/>
      <c r="AJD20" s="14"/>
      <c r="AJE20" s="14"/>
      <c r="AJF20" s="14"/>
      <c r="AJG20" s="14"/>
      <c r="AJH20" s="14"/>
      <c r="AJI20" s="14"/>
      <c r="AJJ20" s="14"/>
      <c r="AJK20" s="14"/>
      <c r="AJL20" s="14"/>
      <c r="AJM20" s="14"/>
      <c r="AJN20" s="14"/>
      <c r="AJO20" s="14"/>
      <c r="AJP20" s="14"/>
      <c r="AJQ20" s="14"/>
      <c r="AJR20" s="14"/>
      <c r="AJS20" s="14"/>
      <c r="AJT20" s="14"/>
      <c r="AJU20" s="14"/>
      <c r="AJV20" s="14"/>
      <c r="AJW20" s="14"/>
      <c r="AJX20" s="14"/>
      <c r="AJY20" s="14"/>
      <c r="AJZ20" s="14"/>
      <c r="AKA20" s="14"/>
      <c r="AKB20" s="14"/>
      <c r="AKC20" s="14"/>
      <c r="AKD20" s="14"/>
      <c r="AKE20" s="14"/>
      <c r="AKF20" s="14"/>
      <c r="AKG20" s="14"/>
      <c r="AKH20" s="14"/>
      <c r="AKI20" s="14"/>
      <c r="AKJ20" s="14"/>
      <c r="AKK20" s="14"/>
      <c r="AKL20" s="14"/>
      <c r="AKM20" s="14"/>
      <c r="AKN20" s="14"/>
      <c r="AKO20" s="14"/>
      <c r="AKP20" s="14"/>
      <c r="AKQ20" s="14"/>
      <c r="AKR20" s="14"/>
      <c r="AKS20" s="14"/>
      <c r="AKT20" s="14"/>
      <c r="AKU20" s="14"/>
      <c r="AKV20" s="14"/>
      <c r="AKW20" s="14"/>
      <c r="AKX20" s="14"/>
      <c r="AKY20" s="14"/>
      <c r="AKZ20" s="14"/>
      <c r="ALA20" s="14"/>
      <c r="ALB20" s="14"/>
      <c r="ALC20" s="14"/>
      <c r="ALD20" s="14"/>
      <c r="ALE20" s="14"/>
      <c r="ALF20" s="14"/>
      <c r="ALG20" s="14"/>
      <c r="ALH20" s="14"/>
      <c r="ALI20" s="14"/>
      <c r="ALJ20" s="14"/>
      <c r="ALK20" s="14"/>
      <c r="ALL20" s="14"/>
      <c r="ALM20" s="14"/>
      <c r="ALN20" s="14"/>
      <c r="ALO20" s="14"/>
      <c r="ALP20" s="14"/>
      <c r="ALQ20" s="14"/>
      <c r="ALR20" s="14"/>
      <c r="ALS20" s="14"/>
      <c r="ALT20" s="14"/>
      <c r="ALU20" s="14"/>
      <c r="ALV20" s="14"/>
      <c r="ALW20" s="14"/>
      <c r="ALX20" s="14"/>
      <c r="ALY20" s="14"/>
      <c r="ALZ20" s="14"/>
      <c r="AMA20" s="14"/>
      <c r="AMB20" s="14"/>
      <c r="AMC20" s="14"/>
      <c r="AMD20" s="14"/>
      <c r="AME20" s="14"/>
      <c r="AMF20" s="14"/>
    </row>
    <row r="21" spans="1:1023" s="15" customFormat="1" x14ac:dyDescent="0.2">
      <c r="A21" s="18" t="s">
        <v>114</v>
      </c>
      <c r="B21" s="20" t="s">
        <v>115</v>
      </c>
      <c r="C21" s="54">
        <v>4852.87</v>
      </c>
      <c r="D21" s="55">
        <v>5022.74</v>
      </c>
      <c r="E21" s="47">
        <f t="shared" ref="E21:E33" si="1">D21/C21*100</f>
        <v>103.50040285439337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  <c r="ACC21" s="14"/>
      <c r="ACD21" s="14"/>
      <c r="ACE21" s="14"/>
      <c r="ACF21" s="14"/>
      <c r="ACG21" s="14"/>
      <c r="ACH21" s="14"/>
      <c r="ACI21" s="14"/>
      <c r="ACJ21" s="14"/>
      <c r="ACK21" s="14"/>
      <c r="ACL21" s="14"/>
      <c r="ACM21" s="14"/>
      <c r="ACN21" s="14"/>
      <c r="ACO21" s="14"/>
      <c r="ACP21" s="14"/>
      <c r="ACQ21" s="14"/>
      <c r="ACR21" s="14"/>
      <c r="ACS21" s="14"/>
      <c r="ACT21" s="14"/>
      <c r="ACU21" s="14"/>
      <c r="ACV21" s="14"/>
      <c r="ACW21" s="14"/>
      <c r="ACX21" s="14"/>
      <c r="ACY21" s="14"/>
      <c r="ACZ21" s="14"/>
      <c r="ADA21" s="14"/>
      <c r="ADB21" s="14"/>
      <c r="ADC21" s="14"/>
      <c r="ADD21" s="14"/>
      <c r="ADE21" s="14"/>
      <c r="ADF21" s="14"/>
      <c r="ADG21" s="14"/>
      <c r="ADH21" s="14"/>
      <c r="ADI21" s="14"/>
      <c r="ADJ21" s="14"/>
      <c r="ADK21" s="14"/>
      <c r="ADL21" s="14"/>
      <c r="ADM21" s="14"/>
      <c r="ADN21" s="14"/>
      <c r="ADO21" s="14"/>
      <c r="ADP21" s="14"/>
      <c r="ADQ21" s="14"/>
      <c r="ADR21" s="14"/>
      <c r="ADS21" s="14"/>
      <c r="ADT21" s="14"/>
      <c r="ADU21" s="14"/>
      <c r="ADV21" s="14"/>
      <c r="ADW21" s="14"/>
      <c r="ADX21" s="14"/>
      <c r="ADY21" s="14"/>
      <c r="ADZ21" s="14"/>
      <c r="AEA21" s="14"/>
      <c r="AEB21" s="14"/>
      <c r="AEC21" s="14"/>
      <c r="AED21" s="14"/>
      <c r="AEE21" s="14"/>
      <c r="AEF21" s="14"/>
      <c r="AEG21" s="14"/>
      <c r="AEH21" s="14"/>
      <c r="AEI21" s="14"/>
      <c r="AEJ21" s="14"/>
      <c r="AEK21" s="14"/>
      <c r="AEL21" s="14"/>
      <c r="AEM21" s="14"/>
      <c r="AEN21" s="14"/>
      <c r="AEO21" s="14"/>
      <c r="AEP21" s="14"/>
      <c r="AEQ21" s="14"/>
      <c r="AER21" s="14"/>
      <c r="AES21" s="14"/>
      <c r="AET21" s="14"/>
      <c r="AEU21" s="14"/>
      <c r="AEV21" s="14"/>
      <c r="AEW21" s="14"/>
      <c r="AEX21" s="14"/>
      <c r="AEY21" s="14"/>
      <c r="AEZ21" s="14"/>
      <c r="AFA21" s="14"/>
      <c r="AFB21" s="14"/>
      <c r="AFC21" s="14"/>
      <c r="AFD21" s="14"/>
      <c r="AFE21" s="14"/>
      <c r="AFF21" s="14"/>
      <c r="AFG21" s="14"/>
      <c r="AFH21" s="14"/>
      <c r="AFI21" s="14"/>
      <c r="AFJ21" s="14"/>
      <c r="AFK21" s="14"/>
      <c r="AFL21" s="14"/>
      <c r="AFM21" s="14"/>
      <c r="AFN21" s="14"/>
      <c r="AFO21" s="14"/>
      <c r="AFP21" s="14"/>
      <c r="AFQ21" s="14"/>
      <c r="AFR21" s="14"/>
      <c r="AFS21" s="14"/>
      <c r="AFT21" s="14"/>
      <c r="AFU21" s="14"/>
      <c r="AFV21" s="14"/>
      <c r="AFW21" s="14"/>
      <c r="AFX21" s="14"/>
      <c r="AFY21" s="14"/>
      <c r="AFZ21" s="14"/>
      <c r="AGA21" s="14"/>
      <c r="AGB21" s="14"/>
      <c r="AGC21" s="14"/>
      <c r="AGD21" s="14"/>
      <c r="AGE21" s="14"/>
      <c r="AGF21" s="14"/>
      <c r="AGG21" s="14"/>
      <c r="AGH21" s="14"/>
      <c r="AGI21" s="14"/>
      <c r="AGJ21" s="14"/>
      <c r="AGK21" s="14"/>
      <c r="AGL21" s="14"/>
      <c r="AGM21" s="14"/>
      <c r="AGN21" s="14"/>
      <c r="AGO21" s="14"/>
      <c r="AGP21" s="14"/>
      <c r="AGQ21" s="14"/>
      <c r="AGR21" s="14"/>
      <c r="AGS21" s="14"/>
      <c r="AGT21" s="14"/>
      <c r="AGU21" s="14"/>
      <c r="AGV21" s="14"/>
      <c r="AGW21" s="14"/>
      <c r="AGX21" s="14"/>
      <c r="AGY21" s="14"/>
      <c r="AGZ21" s="14"/>
      <c r="AHA21" s="14"/>
      <c r="AHB21" s="14"/>
      <c r="AHC21" s="14"/>
      <c r="AHD21" s="14"/>
      <c r="AHE21" s="14"/>
      <c r="AHF21" s="14"/>
      <c r="AHG21" s="14"/>
      <c r="AHH21" s="14"/>
      <c r="AHI21" s="14"/>
      <c r="AHJ21" s="14"/>
      <c r="AHK21" s="14"/>
      <c r="AHL21" s="14"/>
      <c r="AHM21" s="14"/>
      <c r="AHN21" s="14"/>
      <c r="AHO21" s="14"/>
      <c r="AHP21" s="14"/>
      <c r="AHQ21" s="14"/>
      <c r="AHR21" s="14"/>
      <c r="AHS21" s="14"/>
      <c r="AHT21" s="14"/>
      <c r="AHU21" s="14"/>
      <c r="AHV21" s="14"/>
      <c r="AHW21" s="14"/>
      <c r="AHX21" s="14"/>
      <c r="AHY21" s="14"/>
      <c r="AHZ21" s="14"/>
      <c r="AIA21" s="14"/>
      <c r="AIB21" s="14"/>
      <c r="AIC21" s="14"/>
      <c r="AID21" s="14"/>
      <c r="AIE21" s="14"/>
      <c r="AIF21" s="14"/>
      <c r="AIG21" s="14"/>
      <c r="AIH21" s="14"/>
      <c r="AII21" s="14"/>
      <c r="AIJ21" s="14"/>
      <c r="AIK21" s="14"/>
      <c r="AIL21" s="14"/>
      <c r="AIM21" s="14"/>
      <c r="AIN21" s="14"/>
      <c r="AIO21" s="14"/>
      <c r="AIP21" s="14"/>
      <c r="AIQ21" s="14"/>
      <c r="AIR21" s="14"/>
      <c r="AIS21" s="14"/>
      <c r="AIT21" s="14"/>
      <c r="AIU21" s="14"/>
      <c r="AIV21" s="14"/>
      <c r="AIW21" s="14"/>
      <c r="AIX21" s="14"/>
      <c r="AIY21" s="14"/>
      <c r="AIZ21" s="14"/>
      <c r="AJA21" s="14"/>
      <c r="AJB21" s="14"/>
      <c r="AJC21" s="14"/>
      <c r="AJD21" s="14"/>
      <c r="AJE21" s="14"/>
      <c r="AJF21" s="14"/>
      <c r="AJG21" s="14"/>
      <c r="AJH21" s="14"/>
      <c r="AJI21" s="14"/>
      <c r="AJJ21" s="14"/>
      <c r="AJK21" s="14"/>
      <c r="AJL21" s="14"/>
      <c r="AJM21" s="14"/>
      <c r="AJN21" s="14"/>
      <c r="AJO21" s="14"/>
      <c r="AJP21" s="14"/>
      <c r="AJQ21" s="14"/>
      <c r="AJR21" s="14"/>
      <c r="AJS21" s="14"/>
      <c r="AJT21" s="14"/>
      <c r="AJU21" s="14"/>
      <c r="AJV21" s="14"/>
      <c r="AJW21" s="14"/>
      <c r="AJX21" s="14"/>
      <c r="AJY21" s="14"/>
      <c r="AJZ21" s="14"/>
      <c r="AKA21" s="14"/>
      <c r="AKB21" s="14"/>
      <c r="AKC21" s="14"/>
      <c r="AKD21" s="14"/>
      <c r="AKE21" s="14"/>
      <c r="AKF21" s="14"/>
      <c r="AKG21" s="14"/>
      <c r="AKH21" s="14"/>
      <c r="AKI21" s="14"/>
      <c r="AKJ21" s="14"/>
      <c r="AKK21" s="14"/>
      <c r="AKL21" s="14"/>
      <c r="AKM21" s="14"/>
      <c r="AKN21" s="14"/>
      <c r="AKO21" s="14"/>
      <c r="AKP21" s="14"/>
      <c r="AKQ21" s="14"/>
      <c r="AKR21" s="14"/>
      <c r="AKS21" s="14"/>
      <c r="AKT21" s="14"/>
      <c r="AKU21" s="14"/>
      <c r="AKV21" s="14"/>
      <c r="AKW21" s="14"/>
      <c r="AKX21" s="14"/>
      <c r="AKY21" s="14"/>
      <c r="AKZ21" s="14"/>
      <c r="ALA21" s="14"/>
      <c r="ALB21" s="14"/>
      <c r="ALC21" s="14"/>
      <c r="ALD21" s="14"/>
      <c r="ALE21" s="14"/>
      <c r="ALF21" s="14"/>
      <c r="ALG21" s="14"/>
      <c r="ALH21" s="14"/>
      <c r="ALI21" s="14"/>
      <c r="ALJ21" s="14"/>
      <c r="ALK21" s="14"/>
      <c r="ALL21" s="14"/>
      <c r="ALM21" s="14"/>
      <c r="ALN21" s="14"/>
      <c r="ALO21" s="14"/>
      <c r="ALP21" s="14"/>
      <c r="ALQ21" s="14"/>
      <c r="ALR21" s="14"/>
      <c r="ALS21" s="14"/>
      <c r="ALT21" s="14"/>
      <c r="ALU21" s="14"/>
      <c r="ALV21" s="14"/>
      <c r="ALW21" s="14"/>
      <c r="ALX21" s="14"/>
      <c r="ALY21" s="14"/>
      <c r="ALZ21" s="14"/>
      <c r="AMA21" s="14"/>
      <c r="AMB21" s="14"/>
      <c r="AMC21" s="14"/>
      <c r="AMD21" s="14"/>
      <c r="AME21" s="14"/>
      <c r="AMF21" s="14"/>
    </row>
    <row r="22" spans="1:1023" s="15" customFormat="1" x14ac:dyDescent="0.2">
      <c r="A22" s="18" t="s">
        <v>134</v>
      </c>
      <c r="B22" s="20" t="s">
        <v>143</v>
      </c>
      <c r="C22" s="54">
        <v>0</v>
      </c>
      <c r="D22" s="55">
        <v>14.96</v>
      </c>
      <c r="E22" s="48" t="s">
        <v>17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  <c r="ACC22" s="14"/>
      <c r="ACD22" s="14"/>
      <c r="ACE22" s="14"/>
      <c r="ACF22" s="14"/>
      <c r="ACG22" s="14"/>
      <c r="ACH22" s="14"/>
      <c r="ACI22" s="14"/>
      <c r="ACJ22" s="14"/>
      <c r="ACK22" s="14"/>
      <c r="ACL22" s="14"/>
      <c r="ACM22" s="14"/>
      <c r="ACN22" s="14"/>
      <c r="ACO22" s="14"/>
      <c r="ACP22" s="14"/>
      <c r="ACQ22" s="14"/>
      <c r="ACR22" s="14"/>
      <c r="ACS22" s="14"/>
      <c r="ACT22" s="14"/>
      <c r="ACU22" s="14"/>
      <c r="ACV22" s="14"/>
      <c r="ACW22" s="14"/>
      <c r="ACX22" s="14"/>
      <c r="ACY22" s="14"/>
      <c r="ACZ22" s="14"/>
      <c r="ADA22" s="14"/>
      <c r="ADB22" s="14"/>
      <c r="ADC22" s="14"/>
      <c r="ADD22" s="14"/>
      <c r="ADE22" s="14"/>
      <c r="ADF22" s="14"/>
      <c r="ADG22" s="14"/>
      <c r="ADH22" s="14"/>
      <c r="ADI22" s="14"/>
      <c r="ADJ22" s="14"/>
      <c r="ADK22" s="14"/>
      <c r="ADL22" s="14"/>
      <c r="ADM22" s="14"/>
      <c r="ADN22" s="14"/>
      <c r="ADO22" s="14"/>
      <c r="ADP22" s="14"/>
      <c r="ADQ22" s="14"/>
      <c r="ADR22" s="14"/>
      <c r="ADS22" s="14"/>
      <c r="ADT22" s="14"/>
      <c r="ADU22" s="14"/>
      <c r="ADV22" s="14"/>
      <c r="ADW22" s="14"/>
      <c r="ADX22" s="14"/>
      <c r="ADY22" s="14"/>
      <c r="ADZ22" s="14"/>
      <c r="AEA22" s="14"/>
      <c r="AEB22" s="14"/>
      <c r="AEC22" s="14"/>
      <c r="AED22" s="14"/>
      <c r="AEE22" s="14"/>
      <c r="AEF22" s="14"/>
      <c r="AEG22" s="14"/>
      <c r="AEH22" s="14"/>
      <c r="AEI22" s="14"/>
      <c r="AEJ22" s="14"/>
      <c r="AEK22" s="14"/>
      <c r="AEL22" s="14"/>
      <c r="AEM22" s="14"/>
      <c r="AEN22" s="14"/>
      <c r="AEO22" s="14"/>
      <c r="AEP22" s="14"/>
      <c r="AEQ22" s="14"/>
      <c r="AER22" s="14"/>
      <c r="AES22" s="14"/>
      <c r="AET22" s="14"/>
      <c r="AEU22" s="14"/>
      <c r="AEV22" s="14"/>
      <c r="AEW22" s="14"/>
      <c r="AEX22" s="14"/>
      <c r="AEY22" s="14"/>
      <c r="AEZ22" s="14"/>
      <c r="AFA22" s="14"/>
      <c r="AFB22" s="14"/>
      <c r="AFC22" s="14"/>
      <c r="AFD22" s="14"/>
      <c r="AFE22" s="14"/>
      <c r="AFF22" s="14"/>
      <c r="AFG22" s="14"/>
      <c r="AFH22" s="14"/>
      <c r="AFI22" s="14"/>
      <c r="AFJ22" s="14"/>
      <c r="AFK22" s="14"/>
      <c r="AFL22" s="14"/>
      <c r="AFM22" s="14"/>
      <c r="AFN22" s="14"/>
      <c r="AFO22" s="14"/>
      <c r="AFP22" s="14"/>
      <c r="AFQ22" s="14"/>
      <c r="AFR22" s="14"/>
      <c r="AFS22" s="14"/>
      <c r="AFT22" s="14"/>
      <c r="AFU22" s="14"/>
      <c r="AFV22" s="14"/>
      <c r="AFW22" s="14"/>
      <c r="AFX22" s="14"/>
      <c r="AFY22" s="14"/>
      <c r="AFZ22" s="14"/>
      <c r="AGA22" s="14"/>
      <c r="AGB22" s="14"/>
      <c r="AGC22" s="14"/>
      <c r="AGD22" s="14"/>
      <c r="AGE22" s="14"/>
      <c r="AGF22" s="14"/>
      <c r="AGG22" s="14"/>
      <c r="AGH22" s="14"/>
      <c r="AGI22" s="14"/>
      <c r="AGJ22" s="14"/>
      <c r="AGK22" s="14"/>
      <c r="AGL22" s="14"/>
      <c r="AGM22" s="14"/>
      <c r="AGN22" s="14"/>
      <c r="AGO22" s="14"/>
      <c r="AGP22" s="14"/>
      <c r="AGQ22" s="14"/>
      <c r="AGR22" s="14"/>
      <c r="AGS22" s="14"/>
      <c r="AGT22" s="14"/>
      <c r="AGU22" s="14"/>
      <c r="AGV22" s="14"/>
      <c r="AGW22" s="14"/>
      <c r="AGX22" s="14"/>
      <c r="AGY22" s="14"/>
      <c r="AGZ22" s="14"/>
      <c r="AHA22" s="14"/>
      <c r="AHB22" s="14"/>
      <c r="AHC22" s="14"/>
      <c r="AHD22" s="14"/>
      <c r="AHE22" s="14"/>
      <c r="AHF22" s="14"/>
      <c r="AHG22" s="14"/>
      <c r="AHH22" s="14"/>
      <c r="AHI22" s="14"/>
      <c r="AHJ22" s="14"/>
      <c r="AHK22" s="14"/>
      <c r="AHL22" s="14"/>
      <c r="AHM22" s="14"/>
      <c r="AHN22" s="14"/>
      <c r="AHO22" s="14"/>
      <c r="AHP22" s="14"/>
      <c r="AHQ22" s="14"/>
      <c r="AHR22" s="14"/>
      <c r="AHS22" s="14"/>
      <c r="AHT22" s="14"/>
      <c r="AHU22" s="14"/>
      <c r="AHV22" s="14"/>
      <c r="AHW22" s="14"/>
      <c r="AHX22" s="14"/>
      <c r="AHY22" s="14"/>
      <c r="AHZ22" s="14"/>
      <c r="AIA22" s="14"/>
      <c r="AIB22" s="14"/>
      <c r="AIC22" s="14"/>
      <c r="AID22" s="14"/>
      <c r="AIE22" s="14"/>
      <c r="AIF22" s="14"/>
      <c r="AIG22" s="14"/>
      <c r="AIH22" s="14"/>
      <c r="AII22" s="14"/>
      <c r="AIJ22" s="14"/>
      <c r="AIK22" s="14"/>
      <c r="AIL22" s="14"/>
      <c r="AIM22" s="14"/>
      <c r="AIN22" s="14"/>
      <c r="AIO22" s="14"/>
      <c r="AIP22" s="14"/>
      <c r="AIQ22" s="14"/>
      <c r="AIR22" s="14"/>
      <c r="AIS22" s="14"/>
      <c r="AIT22" s="14"/>
      <c r="AIU22" s="14"/>
      <c r="AIV22" s="14"/>
      <c r="AIW22" s="14"/>
      <c r="AIX22" s="14"/>
      <c r="AIY22" s="14"/>
      <c r="AIZ22" s="14"/>
      <c r="AJA22" s="14"/>
      <c r="AJB22" s="14"/>
      <c r="AJC22" s="14"/>
      <c r="AJD22" s="14"/>
      <c r="AJE22" s="14"/>
      <c r="AJF22" s="14"/>
      <c r="AJG22" s="14"/>
      <c r="AJH22" s="14"/>
      <c r="AJI22" s="14"/>
      <c r="AJJ22" s="14"/>
      <c r="AJK22" s="14"/>
      <c r="AJL22" s="14"/>
      <c r="AJM22" s="14"/>
      <c r="AJN22" s="14"/>
      <c r="AJO22" s="14"/>
      <c r="AJP22" s="14"/>
      <c r="AJQ22" s="14"/>
      <c r="AJR22" s="14"/>
      <c r="AJS22" s="14"/>
      <c r="AJT22" s="14"/>
      <c r="AJU22" s="14"/>
      <c r="AJV22" s="14"/>
      <c r="AJW22" s="14"/>
      <c r="AJX22" s="14"/>
      <c r="AJY22" s="14"/>
      <c r="AJZ22" s="14"/>
      <c r="AKA22" s="14"/>
      <c r="AKB22" s="14"/>
      <c r="AKC22" s="14"/>
      <c r="AKD22" s="14"/>
      <c r="AKE22" s="14"/>
      <c r="AKF22" s="14"/>
      <c r="AKG22" s="14"/>
      <c r="AKH22" s="14"/>
      <c r="AKI22" s="14"/>
      <c r="AKJ22" s="14"/>
      <c r="AKK22" s="14"/>
      <c r="AKL22" s="14"/>
      <c r="AKM22" s="14"/>
      <c r="AKN22" s="14"/>
      <c r="AKO22" s="14"/>
      <c r="AKP22" s="14"/>
      <c r="AKQ22" s="14"/>
      <c r="AKR22" s="14"/>
      <c r="AKS22" s="14"/>
      <c r="AKT22" s="14"/>
      <c r="AKU22" s="14"/>
      <c r="AKV22" s="14"/>
      <c r="AKW22" s="14"/>
      <c r="AKX22" s="14"/>
      <c r="AKY22" s="14"/>
      <c r="AKZ22" s="14"/>
      <c r="ALA22" s="14"/>
      <c r="ALB22" s="14"/>
      <c r="ALC22" s="14"/>
      <c r="ALD22" s="14"/>
      <c r="ALE22" s="14"/>
      <c r="ALF22" s="14"/>
      <c r="ALG22" s="14"/>
      <c r="ALH22" s="14"/>
      <c r="ALI22" s="14"/>
      <c r="ALJ22" s="14"/>
      <c r="ALK22" s="14"/>
      <c r="ALL22" s="14"/>
      <c r="ALM22" s="14"/>
      <c r="ALN22" s="14"/>
      <c r="ALO22" s="14"/>
      <c r="ALP22" s="14"/>
      <c r="ALQ22" s="14"/>
      <c r="ALR22" s="14"/>
      <c r="ALS22" s="14"/>
      <c r="ALT22" s="14"/>
      <c r="ALU22" s="14"/>
      <c r="ALV22" s="14"/>
      <c r="ALW22" s="14"/>
      <c r="ALX22" s="14"/>
      <c r="ALY22" s="14"/>
      <c r="ALZ22" s="14"/>
      <c r="AMA22" s="14"/>
      <c r="AMB22" s="14"/>
      <c r="AMC22" s="14"/>
      <c r="AMD22" s="14"/>
      <c r="AME22" s="14"/>
      <c r="AMF22" s="14"/>
    </row>
    <row r="23" spans="1:1023" s="15" customFormat="1" x14ac:dyDescent="0.2">
      <c r="A23" s="18" t="s">
        <v>145</v>
      </c>
      <c r="B23" s="20" t="s">
        <v>144</v>
      </c>
      <c r="C23" s="54">
        <v>57.9</v>
      </c>
      <c r="D23" s="55">
        <v>57.9</v>
      </c>
      <c r="E23" s="47">
        <f t="shared" si="1"/>
        <v>100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  <c r="ALM23" s="14"/>
      <c r="ALN23" s="14"/>
      <c r="ALO23" s="14"/>
      <c r="ALP23" s="14"/>
      <c r="ALQ23" s="14"/>
      <c r="ALR23" s="14"/>
      <c r="ALS23" s="14"/>
      <c r="ALT23" s="14"/>
      <c r="ALU23" s="14"/>
      <c r="ALV23" s="14"/>
      <c r="ALW23" s="14"/>
      <c r="ALX23" s="14"/>
      <c r="ALY23" s="14"/>
      <c r="ALZ23" s="14"/>
      <c r="AMA23" s="14"/>
      <c r="AMB23" s="14"/>
      <c r="AMC23" s="14"/>
      <c r="AMD23" s="14"/>
      <c r="AME23" s="14"/>
      <c r="AMF23" s="14"/>
    </row>
    <row r="24" spans="1:1023" s="15" customFormat="1" x14ac:dyDescent="0.2">
      <c r="A24" s="24" t="s">
        <v>116</v>
      </c>
      <c r="B24" s="25" t="s">
        <v>117</v>
      </c>
      <c r="C24" s="44">
        <f>C25</f>
        <v>678827.66</v>
      </c>
      <c r="D24" s="44">
        <f>D25</f>
        <v>678331.75</v>
      </c>
      <c r="E24" s="45">
        <f t="shared" si="1"/>
        <v>99.926946111771571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  <c r="AAA24" s="14"/>
      <c r="AAB24" s="14"/>
      <c r="AAC24" s="14"/>
      <c r="AAD24" s="14"/>
      <c r="AAE24" s="14"/>
      <c r="AAF24" s="14"/>
      <c r="AAG24" s="14"/>
      <c r="AAH24" s="14"/>
      <c r="AAI24" s="14"/>
      <c r="AAJ24" s="14"/>
      <c r="AAK24" s="14"/>
      <c r="AAL24" s="14"/>
      <c r="AAM24" s="14"/>
      <c r="AAN24" s="14"/>
      <c r="AAO24" s="14"/>
      <c r="AAP24" s="14"/>
      <c r="AAQ24" s="14"/>
      <c r="AAR24" s="14"/>
      <c r="AAS24" s="14"/>
      <c r="AAT24" s="14"/>
      <c r="AAU24" s="14"/>
      <c r="AAV24" s="14"/>
      <c r="AAW24" s="14"/>
      <c r="AAX24" s="14"/>
      <c r="AAY24" s="14"/>
      <c r="AAZ24" s="14"/>
      <c r="ABA24" s="14"/>
      <c r="ABB24" s="14"/>
      <c r="ABC24" s="14"/>
      <c r="ABD24" s="14"/>
      <c r="ABE24" s="14"/>
      <c r="ABF24" s="14"/>
      <c r="ABG24" s="14"/>
      <c r="ABH24" s="14"/>
      <c r="ABI24" s="14"/>
      <c r="ABJ24" s="14"/>
      <c r="ABK24" s="14"/>
      <c r="ABL24" s="14"/>
      <c r="ABM24" s="14"/>
      <c r="ABN24" s="14"/>
      <c r="ABO24" s="14"/>
      <c r="ABP24" s="14"/>
      <c r="ABQ24" s="14"/>
      <c r="ABR24" s="14"/>
      <c r="ABS24" s="14"/>
      <c r="ABT24" s="14"/>
      <c r="ABU24" s="14"/>
      <c r="ABV24" s="14"/>
      <c r="ABW24" s="14"/>
      <c r="ABX24" s="14"/>
      <c r="ABY24" s="14"/>
      <c r="ABZ24" s="14"/>
      <c r="ACA24" s="14"/>
      <c r="ACB24" s="14"/>
      <c r="ACC24" s="14"/>
      <c r="ACD24" s="14"/>
      <c r="ACE24" s="14"/>
      <c r="ACF24" s="14"/>
      <c r="ACG24" s="14"/>
      <c r="ACH24" s="14"/>
      <c r="ACI24" s="14"/>
      <c r="ACJ24" s="14"/>
      <c r="ACK24" s="14"/>
      <c r="ACL24" s="14"/>
      <c r="ACM24" s="14"/>
      <c r="ACN24" s="14"/>
      <c r="ACO24" s="14"/>
      <c r="ACP24" s="14"/>
      <c r="ACQ24" s="14"/>
      <c r="ACR24" s="14"/>
      <c r="ACS24" s="14"/>
      <c r="ACT24" s="14"/>
      <c r="ACU24" s="14"/>
      <c r="ACV24" s="14"/>
      <c r="ACW24" s="14"/>
      <c r="ACX24" s="14"/>
      <c r="ACY24" s="14"/>
      <c r="ACZ24" s="14"/>
      <c r="ADA24" s="14"/>
      <c r="ADB24" s="14"/>
      <c r="ADC24" s="14"/>
      <c r="ADD24" s="14"/>
      <c r="ADE24" s="14"/>
      <c r="ADF24" s="14"/>
      <c r="ADG24" s="14"/>
      <c r="ADH24" s="14"/>
      <c r="ADI24" s="14"/>
      <c r="ADJ24" s="14"/>
      <c r="ADK24" s="14"/>
      <c r="ADL24" s="14"/>
      <c r="ADM24" s="14"/>
      <c r="ADN24" s="14"/>
      <c r="ADO24" s="14"/>
      <c r="ADP24" s="14"/>
      <c r="ADQ24" s="14"/>
      <c r="ADR24" s="14"/>
      <c r="ADS24" s="14"/>
      <c r="ADT24" s="14"/>
      <c r="ADU24" s="14"/>
      <c r="ADV24" s="14"/>
      <c r="ADW24" s="14"/>
      <c r="ADX24" s="14"/>
      <c r="ADY24" s="14"/>
      <c r="ADZ24" s="14"/>
      <c r="AEA24" s="14"/>
      <c r="AEB24" s="14"/>
      <c r="AEC24" s="14"/>
      <c r="AED24" s="14"/>
      <c r="AEE24" s="14"/>
      <c r="AEF24" s="14"/>
      <c r="AEG24" s="14"/>
      <c r="AEH24" s="14"/>
      <c r="AEI24" s="14"/>
      <c r="AEJ24" s="14"/>
      <c r="AEK24" s="14"/>
      <c r="AEL24" s="14"/>
      <c r="AEM24" s="14"/>
      <c r="AEN24" s="14"/>
      <c r="AEO24" s="14"/>
      <c r="AEP24" s="14"/>
      <c r="AEQ24" s="14"/>
      <c r="AER24" s="14"/>
      <c r="AES24" s="14"/>
      <c r="AET24" s="14"/>
      <c r="AEU24" s="14"/>
      <c r="AEV24" s="14"/>
      <c r="AEW24" s="14"/>
      <c r="AEX24" s="14"/>
      <c r="AEY24" s="14"/>
      <c r="AEZ24" s="14"/>
      <c r="AFA24" s="14"/>
      <c r="AFB24" s="14"/>
      <c r="AFC24" s="14"/>
      <c r="AFD24" s="14"/>
      <c r="AFE24" s="14"/>
      <c r="AFF24" s="14"/>
      <c r="AFG24" s="14"/>
      <c r="AFH24" s="14"/>
      <c r="AFI24" s="14"/>
      <c r="AFJ24" s="14"/>
      <c r="AFK24" s="14"/>
      <c r="AFL24" s="14"/>
      <c r="AFM24" s="14"/>
      <c r="AFN24" s="14"/>
      <c r="AFO24" s="14"/>
      <c r="AFP24" s="14"/>
      <c r="AFQ24" s="14"/>
      <c r="AFR24" s="14"/>
      <c r="AFS24" s="14"/>
      <c r="AFT24" s="14"/>
      <c r="AFU24" s="14"/>
      <c r="AFV24" s="14"/>
      <c r="AFW24" s="14"/>
      <c r="AFX24" s="14"/>
      <c r="AFY24" s="14"/>
      <c r="AFZ24" s="14"/>
      <c r="AGA24" s="14"/>
      <c r="AGB24" s="14"/>
      <c r="AGC24" s="14"/>
      <c r="AGD24" s="14"/>
      <c r="AGE24" s="14"/>
      <c r="AGF24" s="14"/>
      <c r="AGG24" s="14"/>
      <c r="AGH24" s="14"/>
      <c r="AGI24" s="14"/>
      <c r="AGJ24" s="14"/>
      <c r="AGK24" s="14"/>
      <c r="AGL24" s="14"/>
      <c r="AGM24" s="14"/>
      <c r="AGN24" s="14"/>
      <c r="AGO24" s="14"/>
      <c r="AGP24" s="14"/>
      <c r="AGQ24" s="14"/>
      <c r="AGR24" s="14"/>
      <c r="AGS24" s="14"/>
      <c r="AGT24" s="14"/>
      <c r="AGU24" s="14"/>
      <c r="AGV24" s="14"/>
      <c r="AGW24" s="14"/>
      <c r="AGX24" s="14"/>
      <c r="AGY24" s="14"/>
      <c r="AGZ24" s="14"/>
      <c r="AHA24" s="14"/>
      <c r="AHB24" s="14"/>
      <c r="AHC24" s="14"/>
      <c r="AHD24" s="14"/>
      <c r="AHE24" s="14"/>
      <c r="AHF24" s="14"/>
      <c r="AHG24" s="14"/>
      <c r="AHH24" s="14"/>
      <c r="AHI24" s="14"/>
      <c r="AHJ24" s="14"/>
      <c r="AHK24" s="14"/>
      <c r="AHL24" s="14"/>
      <c r="AHM24" s="14"/>
      <c r="AHN24" s="14"/>
      <c r="AHO24" s="14"/>
      <c r="AHP24" s="14"/>
      <c r="AHQ24" s="14"/>
      <c r="AHR24" s="14"/>
      <c r="AHS24" s="14"/>
      <c r="AHT24" s="14"/>
      <c r="AHU24" s="14"/>
      <c r="AHV24" s="14"/>
      <c r="AHW24" s="14"/>
      <c r="AHX24" s="14"/>
      <c r="AHY24" s="14"/>
      <c r="AHZ24" s="14"/>
      <c r="AIA24" s="14"/>
      <c r="AIB24" s="14"/>
      <c r="AIC24" s="14"/>
      <c r="AID24" s="14"/>
      <c r="AIE24" s="14"/>
      <c r="AIF24" s="14"/>
      <c r="AIG24" s="14"/>
      <c r="AIH24" s="14"/>
      <c r="AII24" s="14"/>
      <c r="AIJ24" s="14"/>
      <c r="AIK24" s="14"/>
      <c r="AIL24" s="14"/>
      <c r="AIM24" s="14"/>
      <c r="AIN24" s="14"/>
      <c r="AIO24" s="14"/>
      <c r="AIP24" s="14"/>
      <c r="AIQ24" s="14"/>
      <c r="AIR24" s="14"/>
      <c r="AIS24" s="14"/>
      <c r="AIT24" s="14"/>
      <c r="AIU24" s="14"/>
      <c r="AIV24" s="14"/>
      <c r="AIW24" s="14"/>
      <c r="AIX24" s="14"/>
      <c r="AIY24" s="14"/>
      <c r="AIZ24" s="14"/>
      <c r="AJA24" s="14"/>
      <c r="AJB24" s="14"/>
      <c r="AJC24" s="14"/>
      <c r="AJD24" s="14"/>
      <c r="AJE24" s="14"/>
      <c r="AJF24" s="14"/>
      <c r="AJG24" s="14"/>
      <c r="AJH24" s="14"/>
      <c r="AJI24" s="14"/>
      <c r="AJJ24" s="14"/>
      <c r="AJK24" s="14"/>
      <c r="AJL24" s="14"/>
      <c r="AJM24" s="14"/>
      <c r="AJN24" s="14"/>
      <c r="AJO24" s="14"/>
      <c r="AJP24" s="14"/>
      <c r="AJQ24" s="14"/>
      <c r="AJR24" s="14"/>
      <c r="AJS24" s="14"/>
      <c r="AJT24" s="14"/>
      <c r="AJU24" s="14"/>
      <c r="AJV24" s="14"/>
      <c r="AJW24" s="14"/>
      <c r="AJX24" s="14"/>
      <c r="AJY24" s="14"/>
      <c r="AJZ24" s="14"/>
      <c r="AKA24" s="14"/>
      <c r="AKB24" s="14"/>
      <c r="AKC24" s="14"/>
      <c r="AKD24" s="14"/>
      <c r="AKE24" s="14"/>
      <c r="AKF24" s="14"/>
      <c r="AKG24" s="14"/>
      <c r="AKH24" s="14"/>
      <c r="AKI24" s="14"/>
      <c r="AKJ24" s="14"/>
      <c r="AKK24" s="14"/>
      <c r="AKL24" s="14"/>
      <c r="AKM24" s="14"/>
      <c r="AKN24" s="14"/>
      <c r="AKO24" s="14"/>
      <c r="AKP24" s="14"/>
      <c r="AKQ24" s="14"/>
      <c r="AKR24" s="14"/>
      <c r="AKS24" s="14"/>
      <c r="AKT24" s="14"/>
      <c r="AKU24" s="14"/>
      <c r="AKV24" s="14"/>
      <c r="AKW24" s="14"/>
      <c r="AKX24" s="14"/>
      <c r="AKY24" s="14"/>
      <c r="AKZ24" s="14"/>
      <c r="ALA24" s="14"/>
      <c r="ALB24" s="14"/>
      <c r="ALC24" s="14"/>
      <c r="ALD24" s="14"/>
      <c r="ALE24" s="14"/>
      <c r="ALF24" s="14"/>
      <c r="ALG24" s="14"/>
      <c r="ALH24" s="14"/>
      <c r="ALI24" s="14"/>
      <c r="ALJ24" s="14"/>
      <c r="ALK24" s="14"/>
      <c r="ALL24" s="14"/>
      <c r="ALM24" s="14"/>
      <c r="ALN24" s="14"/>
      <c r="ALO24" s="14"/>
      <c r="ALP24" s="14"/>
      <c r="ALQ24" s="14"/>
      <c r="ALR24" s="14"/>
      <c r="ALS24" s="14"/>
      <c r="ALT24" s="14"/>
      <c r="ALU24" s="14"/>
      <c r="ALV24" s="14"/>
      <c r="ALW24" s="14"/>
      <c r="ALX24" s="14"/>
      <c r="ALY24" s="14"/>
      <c r="ALZ24" s="14"/>
      <c r="AMA24" s="14"/>
      <c r="AMB24" s="14"/>
      <c r="AMC24" s="14"/>
      <c r="AMD24" s="14"/>
      <c r="AME24" s="14"/>
      <c r="AMF24" s="14"/>
    </row>
    <row r="25" spans="1:1023" s="22" customFormat="1" ht="25.5" x14ac:dyDescent="0.2">
      <c r="A25" s="18" t="s">
        <v>118</v>
      </c>
      <c r="B25" s="20" t="s">
        <v>119</v>
      </c>
      <c r="C25" s="44">
        <f>C26+C27+C28+C29+C31+C32</f>
        <v>678827.66</v>
      </c>
      <c r="D25" s="44">
        <f>D26+D27+D28+D29+D31+D32+D30</f>
        <v>678331.75</v>
      </c>
      <c r="E25" s="46">
        <f t="shared" si="1"/>
        <v>99.926946111771571</v>
      </c>
      <c r="AMG25" s="23"/>
      <c r="AMH25" s="23"/>
      <c r="AMI25" s="23"/>
    </row>
    <row r="26" spans="1:1023" s="22" customFormat="1" x14ac:dyDescent="0.2">
      <c r="A26" s="18" t="s">
        <v>120</v>
      </c>
      <c r="B26" s="20" t="s">
        <v>121</v>
      </c>
      <c r="C26" s="54">
        <v>338896.84</v>
      </c>
      <c r="D26" s="54">
        <v>338896.84</v>
      </c>
      <c r="E26" s="46">
        <f t="shared" si="1"/>
        <v>100</v>
      </c>
      <c r="AMG26" s="23"/>
      <c r="AMH26" s="23"/>
      <c r="AMI26" s="23"/>
    </row>
    <row r="27" spans="1:1023" s="22" customFormat="1" x14ac:dyDescent="0.2">
      <c r="A27" s="18" t="s">
        <v>122</v>
      </c>
      <c r="B27" s="20" t="s">
        <v>123</v>
      </c>
      <c r="C27" s="54">
        <v>95703.24</v>
      </c>
      <c r="D27" s="54">
        <v>95703.14</v>
      </c>
      <c r="E27" s="46">
        <f t="shared" si="1"/>
        <v>99.999895510329623</v>
      </c>
      <c r="AMG27" s="23"/>
      <c r="AMH27" s="23"/>
      <c r="AMI27" s="23"/>
    </row>
    <row r="28" spans="1:1023" s="22" customFormat="1" x14ac:dyDescent="0.2">
      <c r="A28" s="18" t="s">
        <v>124</v>
      </c>
      <c r="B28" s="20" t="s">
        <v>125</v>
      </c>
      <c r="C28" s="54">
        <v>222950</v>
      </c>
      <c r="D28" s="54">
        <v>222872.49</v>
      </c>
      <c r="E28" s="46">
        <f t="shared" si="1"/>
        <v>99.965234357479247</v>
      </c>
      <c r="AMG28" s="23"/>
      <c r="AMH28" s="23"/>
      <c r="AMI28" s="23"/>
    </row>
    <row r="29" spans="1:1023" s="22" customFormat="1" x14ac:dyDescent="0.2">
      <c r="A29" s="18" t="s">
        <v>126</v>
      </c>
      <c r="B29" s="20" t="s">
        <v>127</v>
      </c>
      <c r="C29" s="54">
        <v>21027.34</v>
      </c>
      <c r="D29" s="54">
        <v>20609.04</v>
      </c>
      <c r="E29" s="46">
        <f t="shared" si="1"/>
        <v>98.010685136588847</v>
      </c>
      <c r="AMG29" s="23"/>
      <c r="AMH29" s="23"/>
      <c r="AMI29" s="23"/>
    </row>
    <row r="30" spans="1:1023" s="22" customFormat="1" ht="63.75" hidden="1" x14ac:dyDescent="0.2">
      <c r="A30" s="18" t="s">
        <v>141</v>
      </c>
      <c r="B30" s="20" t="s">
        <v>140</v>
      </c>
      <c r="C30" s="54">
        <v>0</v>
      </c>
      <c r="D30" s="54">
        <v>0</v>
      </c>
      <c r="E30" s="53" t="s">
        <v>17</v>
      </c>
      <c r="AMG30" s="23"/>
      <c r="AMH30" s="23"/>
      <c r="AMI30" s="23"/>
    </row>
    <row r="31" spans="1:1023" s="22" customFormat="1" ht="42.75" customHeight="1" x14ac:dyDescent="0.2">
      <c r="A31" s="18" t="s">
        <v>128</v>
      </c>
      <c r="B31" s="20" t="s">
        <v>129</v>
      </c>
      <c r="C31" s="54">
        <v>1661.32</v>
      </c>
      <c r="D31" s="54">
        <v>1661.32</v>
      </c>
      <c r="E31" s="46">
        <f t="shared" si="1"/>
        <v>100</v>
      </c>
      <c r="AMG31" s="23"/>
      <c r="AMH31" s="23"/>
      <c r="AMI31" s="23"/>
    </row>
    <row r="32" spans="1:1023" s="22" customFormat="1" ht="47.25" customHeight="1" x14ac:dyDescent="0.2">
      <c r="A32" s="18" t="s">
        <v>130</v>
      </c>
      <c r="B32" s="20" t="s">
        <v>131</v>
      </c>
      <c r="C32" s="54">
        <v>-1411.08</v>
      </c>
      <c r="D32" s="54">
        <v>-1411.08</v>
      </c>
      <c r="E32" s="46">
        <f t="shared" si="1"/>
        <v>100</v>
      </c>
      <c r="AMG32" s="23"/>
      <c r="AMH32" s="23"/>
      <c r="AMI32" s="23"/>
    </row>
    <row r="33" spans="1:1023" s="51" customFormat="1" ht="26.25" customHeight="1" x14ac:dyDescent="0.2">
      <c r="A33" s="62" t="s">
        <v>132</v>
      </c>
      <c r="B33" s="62"/>
      <c r="C33" s="56">
        <f>C8+C24</f>
        <v>985099.41</v>
      </c>
      <c r="D33" s="56">
        <f>D8+D24</f>
        <v>1018855.3400000001</v>
      </c>
      <c r="E33" s="49">
        <f t="shared" si="1"/>
        <v>103.42665213858974</v>
      </c>
      <c r="F33" s="52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  <c r="IU33" s="50"/>
      <c r="IV33" s="50"/>
      <c r="IW33" s="50"/>
      <c r="IX33" s="50"/>
      <c r="IY33" s="50"/>
      <c r="IZ33" s="50"/>
      <c r="JA33" s="50"/>
      <c r="JB33" s="50"/>
      <c r="JC33" s="50"/>
      <c r="JD33" s="50"/>
      <c r="JE33" s="50"/>
      <c r="JF33" s="50"/>
      <c r="JG33" s="50"/>
      <c r="JH33" s="50"/>
      <c r="JI33" s="50"/>
      <c r="JJ33" s="50"/>
      <c r="JK33" s="50"/>
      <c r="JL33" s="50"/>
      <c r="JM33" s="50"/>
      <c r="JN33" s="50"/>
      <c r="JO33" s="50"/>
      <c r="JP33" s="50"/>
      <c r="JQ33" s="50"/>
      <c r="JR33" s="50"/>
      <c r="JS33" s="50"/>
      <c r="JT33" s="50"/>
      <c r="JU33" s="50"/>
      <c r="JV33" s="50"/>
      <c r="JW33" s="50"/>
      <c r="JX33" s="50"/>
      <c r="JY33" s="50"/>
      <c r="JZ33" s="50"/>
      <c r="KA33" s="50"/>
      <c r="KB33" s="50"/>
      <c r="KC33" s="50"/>
      <c r="KD33" s="50"/>
      <c r="KE33" s="50"/>
      <c r="KF33" s="50"/>
      <c r="KG33" s="50"/>
      <c r="KH33" s="50"/>
      <c r="KI33" s="50"/>
      <c r="KJ33" s="50"/>
      <c r="KK33" s="50"/>
      <c r="KL33" s="50"/>
      <c r="KM33" s="50"/>
      <c r="KN33" s="50"/>
      <c r="KO33" s="50"/>
      <c r="KP33" s="50"/>
      <c r="KQ33" s="50"/>
      <c r="KR33" s="50"/>
      <c r="KS33" s="50"/>
      <c r="KT33" s="50"/>
      <c r="KU33" s="50"/>
      <c r="KV33" s="50"/>
      <c r="KW33" s="50"/>
      <c r="KX33" s="50"/>
      <c r="KY33" s="50"/>
      <c r="KZ33" s="50"/>
      <c r="LA33" s="50"/>
      <c r="LB33" s="50"/>
      <c r="LC33" s="50"/>
      <c r="LD33" s="50"/>
      <c r="LE33" s="50"/>
      <c r="LF33" s="50"/>
      <c r="LG33" s="50"/>
      <c r="LH33" s="50"/>
      <c r="LI33" s="50"/>
      <c r="LJ33" s="50"/>
      <c r="LK33" s="50"/>
      <c r="LL33" s="50"/>
      <c r="LM33" s="50"/>
      <c r="LN33" s="50"/>
      <c r="LO33" s="50"/>
      <c r="LP33" s="50"/>
      <c r="LQ33" s="50"/>
      <c r="LR33" s="50"/>
      <c r="LS33" s="50"/>
      <c r="LT33" s="50"/>
      <c r="LU33" s="50"/>
      <c r="LV33" s="50"/>
      <c r="LW33" s="50"/>
      <c r="LX33" s="50"/>
      <c r="LY33" s="50"/>
      <c r="LZ33" s="50"/>
      <c r="MA33" s="50"/>
      <c r="MB33" s="50"/>
      <c r="MC33" s="50"/>
      <c r="MD33" s="50"/>
      <c r="ME33" s="50"/>
      <c r="MF33" s="50"/>
      <c r="MG33" s="50"/>
      <c r="MH33" s="50"/>
      <c r="MI33" s="50"/>
      <c r="MJ33" s="50"/>
      <c r="MK33" s="50"/>
      <c r="ML33" s="50"/>
      <c r="MM33" s="50"/>
      <c r="MN33" s="50"/>
      <c r="MO33" s="50"/>
      <c r="MP33" s="50"/>
      <c r="MQ33" s="50"/>
      <c r="MR33" s="50"/>
      <c r="MS33" s="50"/>
      <c r="MT33" s="50"/>
      <c r="MU33" s="50"/>
      <c r="MV33" s="50"/>
      <c r="MW33" s="50"/>
      <c r="MX33" s="50"/>
      <c r="MY33" s="50"/>
      <c r="MZ33" s="50"/>
      <c r="NA33" s="50"/>
      <c r="NB33" s="50"/>
      <c r="NC33" s="50"/>
      <c r="ND33" s="50"/>
      <c r="NE33" s="50"/>
      <c r="NF33" s="50"/>
      <c r="NG33" s="50"/>
      <c r="NH33" s="50"/>
      <c r="NI33" s="50"/>
      <c r="NJ33" s="50"/>
      <c r="NK33" s="50"/>
      <c r="NL33" s="50"/>
      <c r="NM33" s="50"/>
      <c r="NN33" s="50"/>
      <c r="NO33" s="50"/>
      <c r="NP33" s="50"/>
      <c r="NQ33" s="50"/>
      <c r="NR33" s="50"/>
      <c r="NS33" s="50"/>
      <c r="NT33" s="50"/>
      <c r="NU33" s="50"/>
      <c r="NV33" s="50"/>
      <c r="NW33" s="50"/>
      <c r="NX33" s="50"/>
      <c r="NY33" s="50"/>
      <c r="NZ33" s="50"/>
      <c r="OA33" s="50"/>
      <c r="OB33" s="50"/>
      <c r="OC33" s="50"/>
      <c r="OD33" s="50"/>
      <c r="OE33" s="50"/>
      <c r="OF33" s="50"/>
      <c r="OG33" s="50"/>
      <c r="OH33" s="50"/>
      <c r="OI33" s="50"/>
      <c r="OJ33" s="50"/>
      <c r="OK33" s="50"/>
      <c r="OL33" s="50"/>
      <c r="OM33" s="50"/>
      <c r="ON33" s="50"/>
      <c r="OO33" s="50"/>
      <c r="OP33" s="50"/>
      <c r="OQ33" s="50"/>
      <c r="OR33" s="50"/>
      <c r="OS33" s="50"/>
      <c r="OT33" s="50"/>
      <c r="OU33" s="50"/>
      <c r="OV33" s="50"/>
      <c r="OW33" s="50"/>
      <c r="OX33" s="50"/>
      <c r="OY33" s="50"/>
      <c r="OZ33" s="50"/>
      <c r="PA33" s="50"/>
      <c r="PB33" s="50"/>
      <c r="PC33" s="50"/>
      <c r="PD33" s="50"/>
      <c r="PE33" s="50"/>
      <c r="PF33" s="50"/>
      <c r="PG33" s="50"/>
      <c r="PH33" s="50"/>
      <c r="PI33" s="50"/>
      <c r="PJ33" s="50"/>
      <c r="PK33" s="50"/>
      <c r="PL33" s="50"/>
      <c r="PM33" s="50"/>
      <c r="PN33" s="50"/>
      <c r="PO33" s="50"/>
      <c r="PP33" s="50"/>
      <c r="PQ33" s="50"/>
      <c r="PR33" s="50"/>
      <c r="PS33" s="50"/>
      <c r="PT33" s="50"/>
      <c r="PU33" s="50"/>
      <c r="PV33" s="50"/>
      <c r="PW33" s="50"/>
      <c r="PX33" s="50"/>
      <c r="PY33" s="50"/>
      <c r="PZ33" s="50"/>
      <c r="QA33" s="50"/>
      <c r="QB33" s="50"/>
      <c r="QC33" s="50"/>
      <c r="QD33" s="50"/>
      <c r="QE33" s="50"/>
      <c r="QF33" s="50"/>
      <c r="QG33" s="50"/>
      <c r="QH33" s="50"/>
      <c r="QI33" s="50"/>
      <c r="QJ33" s="50"/>
      <c r="QK33" s="50"/>
      <c r="QL33" s="50"/>
      <c r="QM33" s="50"/>
      <c r="QN33" s="50"/>
      <c r="QO33" s="50"/>
      <c r="QP33" s="50"/>
      <c r="QQ33" s="50"/>
      <c r="QR33" s="50"/>
      <c r="QS33" s="50"/>
      <c r="QT33" s="50"/>
      <c r="QU33" s="50"/>
      <c r="QV33" s="50"/>
      <c r="QW33" s="50"/>
      <c r="QX33" s="50"/>
      <c r="QY33" s="50"/>
      <c r="QZ33" s="50"/>
      <c r="RA33" s="50"/>
      <c r="RB33" s="50"/>
      <c r="RC33" s="50"/>
      <c r="RD33" s="50"/>
      <c r="RE33" s="50"/>
      <c r="RF33" s="50"/>
      <c r="RG33" s="50"/>
      <c r="RH33" s="50"/>
      <c r="RI33" s="50"/>
      <c r="RJ33" s="50"/>
      <c r="RK33" s="50"/>
      <c r="RL33" s="50"/>
      <c r="RM33" s="50"/>
      <c r="RN33" s="50"/>
      <c r="RO33" s="50"/>
      <c r="RP33" s="50"/>
      <c r="RQ33" s="50"/>
      <c r="RR33" s="50"/>
      <c r="RS33" s="50"/>
      <c r="RT33" s="50"/>
      <c r="RU33" s="50"/>
      <c r="RV33" s="50"/>
      <c r="RW33" s="50"/>
      <c r="RX33" s="50"/>
      <c r="RY33" s="50"/>
      <c r="RZ33" s="50"/>
      <c r="SA33" s="50"/>
      <c r="SB33" s="50"/>
      <c r="SC33" s="50"/>
      <c r="SD33" s="50"/>
      <c r="SE33" s="50"/>
      <c r="SF33" s="50"/>
      <c r="SG33" s="50"/>
      <c r="SH33" s="50"/>
      <c r="SI33" s="50"/>
      <c r="SJ33" s="50"/>
      <c r="SK33" s="50"/>
      <c r="SL33" s="50"/>
      <c r="SM33" s="50"/>
      <c r="SN33" s="50"/>
      <c r="SO33" s="50"/>
      <c r="SP33" s="50"/>
      <c r="SQ33" s="50"/>
      <c r="SR33" s="50"/>
      <c r="SS33" s="50"/>
      <c r="ST33" s="50"/>
      <c r="SU33" s="50"/>
      <c r="SV33" s="50"/>
      <c r="SW33" s="50"/>
      <c r="SX33" s="50"/>
      <c r="SY33" s="50"/>
      <c r="SZ33" s="50"/>
      <c r="TA33" s="50"/>
      <c r="TB33" s="50"/>
      <c r="TC33" s="50"/>
      <c r="TD33" s="50"/>
      <c r="TE33" s="50"/>
      <c r="TF33" s="50"/>
      <c r="TG33" s="50"/>
      <c r="TH33" s="50"/>
      <c r="TI33" s="50"/>
      <c r="TJ33" s="50"/>
      <c r="TK33" s="50"/>
      <c r="TL33" s="50"/>
      <c r="TM33" s="50"/>
      <c r="TN33" s="50"/>
      <c r="TO33" s="50"/>
      <c r="TP33" s="50"/>
      <c r="TQ33" s="50"/>
      <c r="TR33" s="50"/>
      <c r="TS33" s="50"/>
      <c r="TT33" s="50"/>
      <c r="TU33" s="50"/>
      <c r="TV33" s="50"/>
      <c r="TW33" s="50"/>
      <c r="TX33" s="50"/>
      <c r="TY33" s="50"/>
      <c r="TZ33" s="50"/>
      <c r="UA33" s="50"/>
      <c r="UB33" s="50"/>
      <c r="UC33" s="50"/>
      <c r="UD33" s="50"/>
      <c r="UE33" s="50"/>
      <c r="UF33" s="50"/>
      <c r="UG33" s="50"/>
      <c r="UH33" s="50"/>
      <c r="UI33" s="50"/>
      <c r="UJ33" s="50"/>
      <c r="UK33" s="50"/>
      <c r="UL33" s="50"/>
      <c r="UM33" s="50"/>
      <c r="UN33" s="50"/>
      <c r="UO33" s="50"/>
      <c r="UP33" s="50"/>
      <c r="UQ33" s="50"/>
      <c r="UR33" s="50"/>
      <c r="US33" s="50"/>
      <c r="UT33" s="50"/>
      <c r="UU33" s="50"/>
      <c r="UV33" s="50"/>
      <c r="UW33" s="50"/>
      <c r="UX33" s="50"/>
      <c r="UY33" s="50"/>
      <c r="UZ33" s="50"/>
      <c r="VA33" s="50"/>
      <c r="VB33" s="50"/>
      <c r="VC33" s="50"/>
      <c r="VD33" s="50"/>
      <c r="VE33" s="50"/>
      <c r="VF33" s="50"/>
      <c r="VG33" s="50"/>
      <c r="VH33" s="50"/>
      <c r="VI33" s="50"/>
      <c r="VJ33" s="50"/>
      <c r="VK33" s="50"/>
      <c r="VL33" s="50"/>
      <c r="VM33" s="50"/>
      <c r="VN33" s="50"/>
      <c r="VO33" s="50"/>
      <c r="VP33" s="50"/>
      <c r="VQ33" s="50"/>
      <c r="VR33" s="50"/>
      <c r="VS33" s="50"/>
      <c r="VT33" s="50"/>
      <c r="VU33" s="50"/>
      <c r="VV33" s="50"/>
      <c r="VW33" s="50"/>
      <c r="VX33" s="50"/>
      <c r="VY33" s="50"/>
      <c r="VZ33" s="50"/>
      <c r="WA33" s="50"/>
      <c r="WB33" s="50"/>
      <c r="WC33" s="50"/>
      <c r="WD33" s="50"/>
      <c r="WE33" s="50"/>
      <c r="WF33" s="50"/>
      <c r="WG33" s="50"/>
      <c r="WH33" s="50"/>
      <c r="WI33" s="50"/>
      <c r="WJ33" s="50"/>
      <c r="WK33" s="50"/>
      <c r="WL33" s="50"/>
      <c r="WM33" s="50"/>
      <c r="WN33" s="50"/>
      <c r="WO33" s="50"/>
      <c r="WP33" s="50"/>
      <c r="WQ33" s="50"/>
      <c r="WR33" s="50"/>
      <c r="WS33" s="50"/>
      <c r="WT33" s="50"/>
      <c r="WU33" s="50"/>
      <c r="WV33" s="50"/>
      <c r="WW33" s="50"/>
      <c r="WX33" s="50"/>
      <c r="WY33" s="50"/>
      <c r="WZ33" s="50"/>
      <c r="XA33" s="50"/>
      <c r="XB33" s="50"/>
      <c r="XC33" s="50"/>
      <c r="XD33" s="50"/>
      <c r="XE33" s="50"/>
      <c r="XF33" s="50"/>
      <c r="XG33" s="50"/>
      <c r="XH33" s="50"/>
      <c r="XI33" s="50"/>
      <c r="XJ33" s="50"/>
      <c r="XK33" s="50"/>
      <c r="XL33" s="50"/>
      <c r="XM33" s="50"/>
      <c r="XN33" s="50"/>
      <c r="XO33" s="50"/>
      <c r="XP33" s="50"/>
      <c r="XQ33" s="50"/>
      <c r="XR33" s="50"/>
      <c r="XS33" s="50"/>
      <c r="XT33" s="50"/>
      <c r="XU33" s="50"/>
      <c r="XV33" s="50"/>
      <c r="XW33" s="50"/>
      <c r="XX33" s="50"/>
      <c r="XY33" s="50"/>
      <c r="XZ33" s="50"/>
      <c r="YA33" s="50"/>
      <c r="YB33" s="50"/>
      <c r="YC33" s="50"/>
      <c r="YD33" s="50"/>
      <c r="YE33" s="50"/>
      <c r="YF33" s="50"/>
      <c r="YG33" s="50"/>
      <c r="YH33" s="50"/>
      <c r="YI33" s="50"/>
      <c r="YJ33" s="50"/>
      <c r="YK33" s="50"/>
      <c r="YL33" s="50"/>
      <c r="YM33" s="50"/>
      <c r="YN33" s="50"/>
      <c r="YO33" s="50"/>
      <c r="YP33" s="50"/>
      <c r="YQ33" s="50"/>
      <c r="YR33" s="50"/>
      <c r="YS33" s="50"/>
      <c r="YT33" s="50"/>
      <c r="YU33" s="50"/>
      <c r="YV33" s="50"/>
      <c r="YW33" s="50"/>
      <c r="YX33" s="50"/>
      <c r="YY33" s="50"/>
      <c r="YZ33" s="50"/>
      <c r="ZA33" s="50"/>
      <c r="ZB33" s="50"/>
      <c r="ZC33" s="50"/>
      <c r="ZD33" s="50"/>
      <c r="ZE33" s="50"/>
      <c r="ZF33" s="50"/>
      <c r="ZG33" s="50"/>
      <c r="ZH33" s="50"/>
      <c r="ZI33" s="50"/>
      <c r="ZJ33" s="50"/>
      <c r="ZK33" s="50"/>
      <c r="ZL33" s="50"/>
      <c r="ZM33" s="50"/>
      <c r="ZN33" s="50"/>
      <c r="ZO33" s="50"/>
      <c r="ZP33" s="50"/>
      <c r="ZQ33" s="50"/>
      <c r="ZR33" s="50"/>
      <c r="ZS33" s="50"/>
      <c r="ZT33" s="50"/>
      <c r="ZU33" s="50"/>
      <c r="ZV33" s="50"/>
      <c r="ZW33" s="50"/>
      <c r="ZX33" s="50"/>
      <c r="ZY33" s="50"/>
      <c r="ZZ33" s="50"/>
      <c r="AAA33" s="50"/>
      <c r="AAB33" s="50"/>
      <c r="AAC33" s="50"/>
      <c r="AAD33" s="50"/>
      <c r="AAE33" s="50"/>
      <c r="AAF33" s="50"/>
      <c r="AAG33" s="50"/>
      <c r="AAH33" s="50"/>
      <c r="AAI33" s="50"/>
      <c r="AAJ33" s="50"/>
      <c r="AAK33" s="50"/>
      <c r="AAL33" s="50"/>
      <c r="AAM33" s="50"/>
      <c r="AAN33" s="50"/>
      <c r="AAO33" s="50"/>
      <c r="AAP33" s="50"/>
      <c r="AAQ33" s="50"/>
      <c r="AAR33" s="50"/>
      <c r="AAS33" s="50"/>
      <c r="AAT33" s="50"/>
      <c r="AAU33" s="50"/>
      <c r="AAV33" s="50"/>
      <c r="AAW33" s="50"/>
      <c r="AAX33" s="50"/>
      <c r="AAY33" s="50"/>
      <c r="AAZ33" s="50"/>
      <c r="ABA33" s="50"/>
      <c r="ABB33" s="50"/>
      <c r="ABC33" s="50"/>
      <c r="ABD33" s="50"/>
      <c r="ABE33" s="50"/>
      <c r="ABF33" s="50"/>
      <c r="ABG33" s="50"/>
      <c r="ABH33" s="50"/>
      <c r="ABI33" s="50"/>
      <c r="ABJ33" s="50"/>
      <c r="ABK33" s="50"/>
      <c r="ABL33" s="50"/>
      <c r="ABM33" s="50"/>
      <c r="ABN33" s="50"/>
      <c r="ABO33" s="50"/>
      <c r="ABP33" s="50"/>
      <c r="ABQ33" s="50"/>
      <c r="ABR33" s="50"/>
      <c r="ABS33" s="50"/>
      <c r="ABT33" s="50"/>
      <c r="ABU33" s="50"/>
      <c r="ABV33" s="50"/>
      <c r="ABW33" s="50"/>
      <c r="ABX33" s="50"/>
      <c r="ABY33" s="50"/>
      <c r="ABZ33" s="50"/>
      <c r="ACA33" s="50"/>
      <c r="ACB33" s="50"/>
      <c r="ACC33" s="50"/>
      <c r="ACD33" s="50"/>
      <c r="ACE33" s="50"/>
      <c r="ACF33" s="50"/>
      <c r="ACG33" s="50"/>
      <c r="ACH33" s="50"/>
      <c r="ACI33" s="50"/>
      <c r="ACJ33" s="50"/>
      <c r="ACK33" s="50"/>
      <c r="ACL33" s="50"/>
      <c r="ACM33" s="50"/>
      <c r="ACN33" s="50"/>
      <c r="ACO33" s="50"/>
      <c r="ACP33" s="50"/>
      <c r="ACQ33" s="50"/>
      <c r="ACR33" s="50"/>
      <c r="ACS33" s="50"/>
      <c r="ACT33" s="50"/>
      <c r="ACU33" s="50"/>
      <c r="ACV33" s="50"/>
      <c r="ACW33" s="50"/>
      <c r="ACX33" s="50"/>
      <c r="ACY33" s="50"/>
      <c r="ACZ33" s="50"/>
      <c r="ADA33" s="50"/>
      <c r="ADB33" s="50"/>
      <c r="ADC33" s="50"/>
      <c r="ADD33" s="50"/>
      <c r="ADE33" s="50"/>
      <c r="ADF33" s="50"/>
      <c r="ADG33" s="50"/>
      <c r="ADH33" s="50"/>
      <c r="ADI33" s="50"/>
      <c r="ADJ33" s="50"/>
      <c r="ADK33" s="50"/>
      <c r="ADL33" s="50"/>
      <c r="ADM33" s="50"/>
      <c r="ADN33" s="50"/>
      <c r="ADO33" s="50"/>
      <c r="ADP33" s="50"/>
      <c r="ADQ33" s="50"/>
      <c r="ADR33" s="50"/>
      <c r="ADS33" s="50"/>
      <c r="ADT33" s="50"/>
      <c r="ADU33" s="50"/>
      <c r="ADV33" s="50"/>
      <c r="ADW33" s="50"/>
      <c r="ADX33" s="50"/>
      <c r="ADY33" s="50"/>
      <c r="ADZ33" s="50"/>
      <c r="AEA33" s="50"/>
      <c r="AEB33" s="50"/>
      <c r="AEC33" s="50"/>
      <c r="AED33" s="50"/>
      <c r="AEE33" s="50"/>
      <c r="AEF33" s="50"/>
      <c r="AEG33" s="50"/>
      <c r="AEH33" s="50"/>
      <c r="AEI33" s="50"/>
      <c r="AEJ33" s="50"/>
      <c r="AEK33" s="50"/>
      <c r="AEL33" s="50"/>
      <c r="AEM33" s="50"/>
      <c r="AEN33" s="50"/>
      <c r="AEO33" s="50"/>
      <c r="AEP33" s="50"/>
      <c r="AEQ33" s="50"/>
      <c r="AER33" s="50"/>
      <c r="AES33" s="50"/>
      <c r="AET33" s="50"/>
      <c r="AEU33" s="50"/>
      <c r="AEV33" s="50"/>
      <c r="AEW33" s="50"/>
      <c r="AEX33" s="50"/>
      <c r="AEY33" s="50"/>
      <c r="AEZ33" s="50"/>
      <c r="AFA33" s="50"/>
      <c r="AFB33" s="50"/>
      <c r="AFC33" s="50"/>
      <c r="AFD33" s="50"/>
      <c r="AFE33" s="50"/>
      <c r="AFF33" s="50"/>
      <c r="AFG33" s="50"/>
      <c r="AFH33" s="50"/>
      <c r="AFI33" s="50"/>
      <c r="AFJ33" s="50"/>
      <c r="AFK33" s="50"/>
      <c r="AFL33" s="50"/>
      <c r="AFM33" s="50"/>
      <c r="AFN33" s="50"/>
      <c r="AFO33" s="50"/>
      <c r="AFP33" s="50"/>
      <c r="AFQ33" s="50"/>
      <c r="AFR33" s="50"/>
      <c r="AFS33" s="50"/>
      <c r="AFT33" s="50"/>
      <c r="AFU33" s="50"/>
      <c r="AFV33" s="50"/>
      <c r="AFW33" s="50"/>
      <c r="AFX33" s="50"/>
      <c r="AFY33" s="50"/>
      <c r="AFZ33" s="50"/>
      <c r="AGA33" s="50"/>
      <c r="AGB33" s="50"/>
      <c r="AGC33" s="50"/>
      <c r="AGD33" s="50"/>
      <c r="AGE33" s="50"/>
      <c r="AGF33" s="50"/>
      <c r="AGG33" s="50"/>
      <c r="AGH33" s="50"/>
      <c r="AGI33" s="50"/>
      <c r="AGJ33" s="50"/>
      <c r="AGK33" s="50"/>
      <c r="AGL33" s="50"/>
      <c r="AGM33" s="50"/>
      <c r="AGN33" s="50"/>
      <c r="AGO33" s="50"/>
      <c r="AGP33" s="50"/>
      <c r="AGQ33" s="50"/>
      <c r="AGR33" s="50"/>
      <c r="AGS33" s="50"/>
      <c r="AGT33" s="50"/>
      <c r="AGU33" s="50"/>
      <c r="AGV33" s="50"/>
      <c r="AGW33" s="50"/>
      <c r="AGX33" s="50"/>
      <c r="AGY33" s="50"/>
      <c r="AGZ33" s="50"/>
      <c r="AHA33" s="50"/>
      <c r="AHB33" s="50"/>
      <c r="AHC33" s="50"/>
      <c r="AHD33" s="50"/>
      <c r="AHE33" s="50"/>
      <c r="AHF33" s="50"/>
      <c r="AHG33" s="50"/>
      <c r="AHH33" s="50"/>
      <c r="AHI33" s="50"/>
      <c r="AHJ33" s="50"/>
      <c r="AHK33" s="50"/>
      <c r="AHL33" s="50"/>
      <c r="AHM33" s="50"/>
      <c r="AHN33" s="50"/>
      <c r="AHO33" s="50"/>
      <c r="AHP33" s="50"/>
      <c r="AHQ33" s="50"/>
      <c r="AHR33" s="50"/>
      <c r="AHS33" s="50"/>
      <c r="AHT33" s="50"/>
      <c r="AHU33" s="50"/>
      <c r="AHV33" s="50"/>
      <c r="AHW33" s="50"/>
      <c r="AHX33" s="50"/>
      <c r="AHY33" s="50"/>
      <c r="AHZ33" s="50"/>
      <c r="AIA33" s="50"/>
      <c r="AIB33" s="50"/>
      <c r="AIC33" s="50"/>
      <c r="AID33" s="50"/>
      <c r="AIE33" s="50"/>
      <c r="AIF33" s="50"/>
      <c r="AIG33" s="50"/>
      <c r="AIH33" s="50"/>
      <c r="AII33" s="50"/>
      <c r="AIJ33" s="50"/>
      <c r="AIK33" s="50"/>
      <c r="AIL33" s="50"/>
      <c r="AIM33" s="50"/>
      <c r="AIN33" s="50"/>
      <c r="AIO33" s="50"/>
      <c r="AIP33" s="50"/>
      <c r="AIQ33" s="50"/>
      <c r="AIR33" s="50"/>
      <c r="AIS33" s="50"/>
      <c r="AIT33" s="50"/>
      <c r="AIU33" s="50"/>
      <c r="AIV33" s="50"/>
      <c r="AIW33" s="50"/>
      <c r="AIX33" s="50"/>
      <c r="AIY33" s="50"/>
      <c r="AIZ33" s="50"/>
      <c r="AJA33" s="50"/>
      <c r="AJB33" s="50"/>
      <c r="AJC33" s="50"/>
      <c r="AJD33" s="50"/>
      <c r="AJE33" s="50"/>
      <c r="AJF33" s="50"/>
      <c r="AJG33" s="50"/>
      <c r="AJH33" s="50"/>
      <c r="AJI33" s="50"/>
      <c r="AJJ33" s="50"/>
      <c r="AJK33" s="50"/>
      <c r="AJL33" s="50"/>
      <c r="AJM33" s="50"/>
      <c r="AJN33" s="50"/>
      <c r="AJO33" s="50"/>
      <c r="AJP33" s="50"/>
      <c r="AJQ33" s="50"/>
      <c r="AJR33" s="50"/>
      <c r="AJS33" s="50"/>
      <c r="AJT33" s="50"/>
      <c r="AJU33" s="50"/>
      <c r="AJV33" s="50"/>
      <c r="AJW33" s="50"/>
      <c r="AJX33" s="50"/>
      <c r="AJY33" s="50"/>
      <c r="AJZ33" s="50"/>
      <c r="AKA33" s="50"/>
      <c r="AKB33" s="50"/>
      <c r="AKC33" s="50"/>
      <c r="AKD33" s="50"/>
      <c r="AKE33" s="50"/>
      <c r="AKF33" s="50"/>
      <c r="AKG33" s="50"/>
      <c r="AKH33" s="50"/>
      <c r="AKI33" s="50"/>
      <c r="AKJ33" s="50"/>
      <c r="AKK33" s="50"/>
      <c r="AKL33" s="50"/>
      <c r="AKM33" s="50"/>
      <c r="AKN33" s="50"/>
      <c r="AKO33" s="50"/>
      <c r="AKP33" s="50"/>
      <c r="AKQ33" s="50"/>
      <c r="AKR33" s="50"/>
      <c r="AKS33" s="50"/>
      <c r="AKT33" s="50"/>
      <c r="AKU33" s="50"/>
      <c r="AKV33" s="50"/>
      <c r="AKW33" s="50"/>
      <c r="AKX33" s="50"/>
      <c r="AKY33" s="50"/>
      <c r="AKZ33" s="50"/>
      <c r="ALA33" s="50"/>
      <c r="ALB33" s="50"/>
      <c r="ALC33" s="50"/>
      <c r="ALD33" s="50"/>
      <c r="ALE33" s="50"/>
      <c r="ALF33" s="50"/>
      <c r="ALG33" s="50"/>
      <c r="ALH33" s="50"/>
      <c r="ALI33" s="50"/>
      <c r="ALJ33" s="50"/>
      <c r="ALK33" s="50"/>
      <c r="ALL33" s="50"/>
      <c r="ALM33" s="50"/>
      <c r="ALN33" s="50"/>
      <c r="ALO33" s="50"/>
      <c r="ALP33" s="50"/>
      <c r="ALQ33" s="50"/>
      <c r="ALR33" s="50"/>
      <c r="ALS33" s="50"/>
      <c r="ALT33" s="50"/>
      <c r="ALU33" s="50"/>
      <c r="ALV33" s="50"/>
      <c r="ALW33" s="50"/>
      <c r="ALX33" s="50"/>
      <c r="ALY33" s="50"/>
      <c r="ALZ33" s="50"/>
      <c r="AMA33" s="50"/>
      <c r="AMB33" s="50"/>
      <c r="AMC33" s="50"/>
      <c r="AMD33" s="50"/>
      <c r="AME33" s="50"/>
      <c r="AMF33" s="50"/>
    </row>
    <row r="34" spans="1:1023" s="15" customFormat="1" ht="4.5" customHeight="1" x14ac:dyDescent="0.2">
      <c r="A34" s="57"/>
      <c r="B34" s="34"/>
      <c r="C34" s="35"/>
      <c r="D34" s="35"/>
      <c r="E34" s="38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  <c r="IW34" s="14"/>
      <c r="IX34" s="14"/>
      <c r="IY34" s="14"/>
      <c r="IZ34" s="14"/>
      <c r="JA34" s="14"/>
      <c r="JB34" s="14"/>
      <c r="JC34" s="14"/>
      <c r="JD34" s="14"/>
      <c r="JE34" s="14"/>
      <c r="JF34" s="14"/>
      <c r="JG34" s="14"/>
      <c r="JH34" s="14"/>
      <c r="JI34" s="14"/>
      <c r="JJ34" s="14"/>
      <c r="JK34" s="14"/>
      <c r="JL34" s="14"/>
      <c r="JM34" s="14"/>
      <c r="JN34" s="14"/>
      <c r="JO34" s="14"/>
      <c r="JP34" s="14"/>
      <c r="JQ34" s="14"/>
      <c r="JR34" s="14"/>
      <c r="JS34" s="14"/>
      <c r="JT34" s="14"/>
      <c r="JU34" s="14"/>
      <c r="JV34" s="14"/>
      <c r="JW34" s="14"/>
      <c r="JX34" s="14"/>
      <c r="JY34" s="14"/>
      <c r="JZ34" s="14"/>
      <c r="KA34" s="14"/>
      <c r="KB34" s="14"/>
      <c r="KC34" s="14"/>
      <c r="KD34" s="14"/>
      <c r="KE34" s="14"/>
      <c r="KF34" s="14"/>
      <c r="KG34" s="14"/>
      <c r="KH34" s="14"/>
      <c r="KI34" s="14"/>
      <c r="KJ34" s="14"/>
      <c r="KK34" s="14"/>
      <c r="KL34" s="14"/>
      <c r="KM34" s="14"/>
      <c r="KN34" s="14"/>
      <c r="KO34" s="14"/>
      <c r="KP34" s="14"/>
      <c r="KQ34" s="14"/>
      <c r="KR34" s="14"/>
      <c r="KS34" s="14"/>
      <c r="KT34" s="14"/>
      <c r="KU34" s="14"/>
      <c r="KV34" s="14"/>
      <c r="KW34" s="14"/>
      <c r="KX34" s="14"/>
      <c r="KY34" s="14"/>
      <c r="KZ34" s="14"/>
      <c r="LA34" s="14"/>
      <c r="LB34" s="14"/>
      <c r="LC34" s="14"/>
      <c r="LD34" s="14"/>
      <c r="LE34" s="14"/>
      <c r="LF34" s="14"/>
      <c r="LG34" s="14"/>
      <c r="LH34" s="14"/>
      <c r="LI34" s="14"/>
      <c r="LJ34" s="14"/>
      <c r="LK34" s="14"/>
      <c r="LL34" s="14"/>
      <c r="LM34" s="14"/>
      <c r="LN34" s="14"/>
      <c r="LO34" s="14"/>
      <c r="LP34" s="14"/>
      <c r="LQ34" s="14"/>
      <c r="LR34" s="14"/>
      <c r="LS34" s="14"/>
      <c r="LT34" s="14"/>
      <c r="LU34" s="14"/>
      <c r="LV34" s="14"/>
      <c r="LW34" s="14"/>
      <c r="LX34" s="14"/>
      <c r="LY34" s="14"/>
      <c r="LZ34" s="14"/>
      <c r="MA34" s="14"/>
      <c r="MB34" s="14"/>
      <c r="MC34" s="14"/>
      <c r="MD34" s="14"/>
      <c r="ME34" s="14"/>
      <c r="MF34" s="14"/>
      <c r="MG34" s="14"/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/>
      <c r="MY34" s="14"/>
      <c r="MZ34" s="14"/>
      <c r="NA34" s="14"/>
      <c r="NB34" s="14"/>
      <c r="NC34" s="14"/>
      <c r="ND34" s="14"/>
      <c r="NE34" s="14"/>
      <c r="NF34" s="14"/>
      <c r="NG34" s="14"/>
      <c r="NH34" s="14"/>
      <c r="NI34" s="14"/>
      <c r="NJ34" s="14"/>
      <c r="NK34" s="14"/>
      <c r="NL34" s="14"/>
      <c r="NM34" s="14"/>
      <c r="NN34" s="14"/>
      <c r="NO34" s="14"/>
      <c r="NP34" s="14"/>
      <c r="NQ34" s="14"/>
      <c r="NR34" s="14"/>
      <c r="NS34" s="14"/>
      <c r="NT34" s="14"/>
      <c r="NU34" s="14"/>
      <c r="NV34" s="14"/>
      <c r="NW34" s="14"/>
      <c r="NX34" s="14"/>
      <c r="NY34" s="14"/>
      <c r="NZ34" s="14"/>
      <c r="OA34" s="14"/>
      <c r="OB34" s="14"/>
      <c r="OC34" s="14"/>
      <c r="OD34" s="14"/>
      <c r="OE34" s="14"/>
      <c r="OF34" s="14"/>
      <c r="OG34" s="14"/>
      <c r="OH34" s="14"/>
      <c r="OI34" s="14"/>
      <c r="OJ34" s="14"/>
      <c r="OK34" s="14"/>
      <c r="OL34" s="14"/>
      <c r="OM34" s="14"/>
      <c r="ON34" s="14"/>
      <c r="OO34" s="14"/>
      <c r="OP34" s="14"/>
      <c r="OQ34" s="14"/>
      <c r="OR34" s="14"/>
      <c r="OS34" s="14"/>
      <c r="OT34" s="14"/>
      <c r="OU34" s="14"/>
      <c r="OV34" s="14"/>
      <c r="OW34" s="14"/>
      <c r="OX34" s="14"/>
      <c r="OY34" s="14"/>
      <c r="OZ34" s="14"/>
      <c r="PA34" s="14"/>
      <c r="PB34" s="14"/>
      <c r="PC34" s="14"/>
      <c r="PD34" s="14"/>
      <c r="PE34" s="14"/>
      <c r="PF34" s="14"/>
      <c r="PG34" s="14"/>
      <c r="PH34" s="14"/>
      <c r="PI34" s="14"/>
      <c r="PJ34" s="14"/>
      <c r="PK34" s="14"/>
      <c r="PL34" s="14"/>
      <c r="PM34" s="14"/>
      <c r="PN34" s="14"/>
      <c r="PO34" s="14"/>
      <c r="PP34" s="14"/>
      <c r="PQ34" s="14"/>
      <c r="PR34" s="14"/>
      <c r="PS34" s="14"/>
      <c r="PT34" s="14"/>
      <c r="PU34" s="14"/>
      <c r="PV34" s="14"/>
      <c r="PW34" s="14"/>
      <c r="PX34" s="14"/>
      <c r="PY34" s="14"/>
      <c r="PZ34" s="14"/>
      <c r="QA34" s="14"/>
      <c r="QB34" s="14"/>
      <c r="QC34" s="14"/>
      <c r="QD34" s="14"/>
      <c r="QE34" s="14"/>
      <c r="QF34" s="14"/>
      <c r="QG34" s="14"/>
      <c r="QH34" s="14"/>
      <c r="QI34" s="14"/>
      <c r="QJ34" s="14"/>
      <c r="QK34" s="14"/>
      <c r="QL34" s="14"/>
      <c r="QM34" s="14"/>
      <c r="QN34" s="14"/>
      <c r="QO34" s="14"/>
      <c r="QP34" s="14"/>
      <c r="QQ34" s="14"/>
      <c r="QR34" s="14"/>
      <c r="QS34" s="14"/>
      <c r="QT34" s="14"/>
      <c r="QU34" s="14"/>
      <c r="QV34" s="14"/>
      <c r="QW34" s="14"/>
      <c r="QX34" s="14"/>
      <c r="QY34" s="14"/>
      <c r="QZ34" s="14"/>
      <c r="RA34" s="14"/>
      <c r="RB34" s="14"/>
      <c r="RC34" s="14"/>
      <c r="RD34" s="14"/>
      <c r="RE34" s="14"/>
      <c r="RF34" s="14"/>
      <c r="RG34" s="14"/>
      <c r="RH34" s="14"/>
      <c r="RI34" s="14"/>
      <c r="RJ34" s="14"/>
      <c r="RK34" s="14"/>
      <c r="RL34" s="14"/>
      <c r="RM34" s="14"/>
      <c r="RN34" s="14"/>
      <c r="RO34" s="14"/>
      <c r="RP34" s="14"/>
      <c r="RQ34" s="14"/>
      <c r="RR34" s="14"/>
      <c r="RS34" s="14"/>
      <c r="RT34" s="14"/>
      <c r="RU34" s="14"/>
      <c r="RV34" s="14"/>
      <c r="RW34" s="14"/>
      <c r="RX34" s="14"/>
      <c r="RY34" s="14"/>
      <c r="RZ34" s="14"/>
      <c r="SA34" s="14"/>
      <c r="SB34" s="14"/>
      <c r="SC34" s="14"/>
      <c r="SD34" s="14"/>
      <c r="SE34" s="14"/>
      <c r="SF34" s="14"/>
      <c r="SG34" s="14"/>
      <c r="SH34" s="14"/>
      <c r="SI34" s="14"/>
      <c r="SJ34" s="14"/>
      <c r="SK34" s="14"/>
      <c r="SL34" s="14"/>
      <c r="SM34" s="14"/>
      <c r="SN34" s="14"/>
      <c r="SO34" s="14"/>
      <c r="SP34" s="14"/>
      <c r="SQ34" s="14"/>
      <c r="SR34" s="14"/>
      <c r="SS34" s="14"/>
      <c r="ST34" s="14"/>
      <c r="SU34" s="14"/>
      <c r="SV34" s="14"/>
      <c r="SW34" s="14"/>
      <c r="SX34" s="14"/>
      <c r="SY34" s="14"/>
      <c r="SZ34" s="14"/>
      <c r="TA34" s="14"/>
      <c r="TB34" s="14"/>
      <c r="TC34" s="14"/>
      <c r="TD34" s="14"/>
      <c r="TE34" s="14"/>
      <c r="TF34" s="14"/>
      <c r="TG34" s="14"/>
      <c r="TH34" s="14"/>
      <c r="TI34" s="14"/>
      <c r="TJ34" s="14"/>
      <c r="TK34" s="14"/>
      <c r="TL34" s="14"/>
      <c r="TM34" s="14"/>
      <c r="TN34" s="14"/>
      <c r="TO34" s="14"/>
      <c r="TP34" s="14"/>
      <c r="TQ34" s="14"/>
      <c r="TR34" s="14"/>
      <c r="TS34" s="14"/>
      <c r="TT34" s="14"/>
      <c r="TU34" s="14"/>
      <c r="TV34" s="14"/>
      <c r="TW34" s="14"/>
      <c r="TX34" s="14"/>
      <c r="TY34" s="14"/>
      <c r="TZ34" s="14"/>
      <c r="UA34" s="14"/>
      <c r="UB34" s="14"/>
      <c r="UC34" s="14"/>
      <c r="UD34" s="14"/>
      <c r="UE34" s="14"/>
      <c r="UF34" s="14"/>
      <c r="UG34" s="14"/>
      <c r="UH34" s="14"/>
      <c r="UI34" s="14"/>
      <c r="UJ34" s="14"/>
      <c r="UK34" s="14"/>
      <c r="UL34" s="14"/>
      <c r="UM34" s="14"/>
      <c r="UN34" s="14"/>
      <c r="UO34" s="14"/>
      <c r="UP34" s="14"/>
      <c r="UQ34" s="14"/>
      <c r="UR34" s="14"/>
      <c r="US34" s="14"/>
      <c r="UT34" s="14"/>
      <c r="UU34" s="14"/>
      <c r="UV34" s="14"/>
      <c r="UW34" s="14"/>
      <c r="UX34" s="14"/>
      <c r="UY34" s="14"/>
      <c r="UZ34" s="14"/>
      <c r="VA34" s="14"/>
      <c r="VB34" s="14"/>
      <c r="VC34" s="14"/>
      <c r="VD34" s="14"/>
      <c r="VE34" s="14"/>
      <c r="VF34" s="14"/>
      <c r="VG34" s="14"/>
      <c r="VH34" s="14"/>
      <c r="VI34" s="14"/>
      <c r="VJ34" s="14"/>
      <c r="VK34" s="14"/>
      <c r="VL34" s="14"/>
      <c r="VM34" s="14"/>
      <c r="VN34" s="14"/>
      <c r="VO34" s="14"/>
      <c r="VP34" s="14"/>
      <c r="VQ34" s="14"/>
      <c r="VR34" s="14"/>
      <c r="VS34" s="14"/>
      <c r="VT34" s="14"/>
      <c r="VU34" s="14"/>
      <c r="VV34" s="14"/>
      <c r="VW34" s="14"/>
      <c r="VX34" s="14"/>
      <c r="VY34" s="14"/>
      <c r="VZ34" s="14"/>
      <c r="WA34" s="14"/>
      <c r="WB34" s="14"/>
      <c r="WC34" s="14"/>
      <c r="WD34" s="14"/>
      <c r="WE34" s="14"/>
      <c r="WF34" s="14"/>
      <c r="WG34" s="14"/>
      <c r="WH34" s="14"/>
      <c r="WI34" s="14"/>
      <c r="WJ34" s="14"/>
      <c r="WK34" s="14"/>
      <c r="WL34" s="14"/>
      <c r="WM34" s="14"/>
      <c r="WN34" s="14"/>
      <c r="WO34" s="14"/>
      <c r="WP34" s="14"/>
      <c r="WQ34" s="14"/>
      <c r="WR34" s="14"/>
      <c r="WS34" s="14"/>
      <c r="WT34" s="14"/>
      <c r="WU34" s="14"/>
      <c r="WV34" s="14"/>
      <c r="WW34" s="14"/>
      <c r="WX34" s="14"/>
      <c r="WY34" s="14"/>
      <c r="WZ34" s="14"/>
      <c r="XA34" s="14"/>
      <c r="XB34" s="14"/>
      <c r="XC34" s="14"/>
      <c r="XD34" s="14"/>
      <c r="XE34" s="14"/>
      <c r="XF34" s="14"/>
      <c r="XG34" s="14"/>
      <c r="XH34" s="14"/>
      <c r="XI34" s="14"/>
      <c r="XJ34" s="14"/>
      <c r="XK34" s="14"/>
      <c r="XL34" s="14"/>
      <c r="XM34" s="14"/>
      <c r="XN34" s="14"/>
      <c r="XO34" s="14"/>
      <c r="XP34" s="14"/>
      <c r="XQ34" s="14"/>
      <c r="XR34" s="14"/>
      <c r="XS34" s="14"/>
      <c r="XT34" s="14"/>
      <c r="XU34" s="14"/>
      <c r="XV34" s="14"/>
      <c r="XW34" s="14"/>
      <c r="XX34" s="14"/>
      <c r="XY34" s="14"/>
      <c r="XZ34" s="14"/>
      <c r="YA34" s="14"/>
      <c r="YB34" s="14"/>
      <c r="YC34" s="14"/>
      <c r="YD34" s="14"/>
      <c r="YE34" s="14"/>
      <c r="YF34" s="14"/>
      <c r="YG34" s="14"/>
      <c r="YH34" s="14"/>
      <c r="YI34" s="14"/>
      <c r="YJ34" s="14"/>
      <c r="YK34" s="14"/>
      <c r="YL34" s="14"/>
      <c r="YM34" s="14"/>
      <c r="YN34" s="14"/>
      <c r="YO34" s="14"/>
      <c r="YP34" s="14"/>
      <c r="YQ34" s="14"/>
      <c r="YR34" s="14"/>
      <c r="YS34" s="14"/>
      <c r="YT34" s="14"/>
      <c r="YU34" s="14"/>
      <c r="YV34" s="14"/>
      <c r="YW34" s="14"/>
      <c r="YX34" s="14"/>
      <c r="YY34" s="14"/>
      <c r="YZ34" s="14"/>
      <c r="ZA34" s="14"/>
      <c r="ZB34" s="14"/>
      <c r="ZC34" s="14"/>
      <c r="ZD34" s="14"/>
      <c r="ZE34" s="14"/>
      <c r="ZF34" s="14"/>
      <c r="ZG34" s="14"/>
      <c r="ZH34" s="14"/>
      <c r="ZI34" s="14"/>
      <c r="ZJ34" s="14"/>
      <c r="ZK34" s="14"/>
      <c r="ZL34" s="14"/>
      <c r="ZM34" s="14"/>
      <c r="ZN34" s="14"/>
      <c r="ZO34" s="14"/>
      <c r="ZP34" s="14"/>
      <c r="ZQ34" s="14"/>
      <c r="ZR34" s="14"/>
      <c r="ZS34" s="14"/>
      <c r="ZT34" s="14"/>
      <c r="ZU34" s="14"/>
      <c r="ZV34" s="14"/>
      <c r="ZW34" s="14"/>
      <c r="ZX34" s="14"/>
      <c r="ZY34" s="14"/>
      <c r="ZZ34" s="14"/>
      <c r="AAA34" s="14"/>
      <c r="AAB34" s="14"/>
      <c r="AAC34" s="14"/>
      <c r="AAD34" s="14"/>
      <c r="AAE34" s="14"/>
      <c r="AAF34" s="14"/>
      <c r="AAG34" s="14"/>
      <c r="AAH34" s="14"/>
      <c r="AAI34" s="14"/>
      <c r="AAJ34" s="14"/>
      <c r="AAK34" s="14"/>
      <c r="AAL34" s="14"/>
      <c r="AAM34" s="14"/>
      <c r="AAN34" s="14"/>
      <c r="AAO34" s="14"/>
      <c r="AAP34" s="14"/>
      <c r="AAQ34" s="14"/>
      <c r="AAR34" s="14"/>
      <c r="AAS34" s="14"/>
      <c r="AAT34" s="14"/>
      <c r="AAU34" s="14"/>
      <c r="AAV34" s="14"/>
      <c r="AAW34" s="14"/>
      <c r="AAX34" s="14"/>
      <c r="AAY34" s="14"/>
      <c r="AAZ34" s="14"/>
      <c r="ABA34" s="14"/>
      <c r="ABB34" s="14"/>
      <c r="ABC34" s="14"/>
      <c r="ABD34" s="14"/>
      <c r="ABE34" s="14"/>
      <c r="ABF34" s="14"/>
      <c r="ABG34" s="14"/>
      <c r="ABH34" s="14"/>
      <c r="ABI34" s="14"/>
      <c r="ABJ34" s="14"/>
      <c r="ABK34" s="14"/>
      <c r="ABL34" s="14"/>
      <c r="ABM34" s="14"/>
      <c r="ABN34" s="14"/>
      <c r="ABO34" s="14"/>
      <c r="ABP34" s="14"/>
      <c r="ABQ34" s="14"/>
      <c r="ABR34" s="14"/>
      <c r="ABS34" s="14"/>
      <c r="ABT34" s="14"/>
      <c r="ABU34" s="14"/>
      <c r="ABV34" s="14"/>
      <c r="ABW34" s="14"/>
      <c r="ABX34" s="14"/>
      <c r="ABY34" s="14"/>
      <c r="ABZ34" s="14"/>
      <c r="ACA34" s="14"/>
      <c r="ACB34" s="14"/>
      <c r="ACC34" s="14"/>
      <c r="ACD34" s="14"/>
      <c r="ACE34" s="14"/>
      <c r="ACF34" s="14"/>
      <c r="ACG34" s="14"/>
      <c r="ACH34" s="14"/>
      <c r="ACI34" s="14"/>
      <c r="ACJ34" s="14"/>
      <c r="ACK34" s="14"/>
      <c r="ACL34" s="14"/>
      <c r="ACM34" s="14"/>
      <c r="ACN34" s="14"/>
      <c r="ACO34" s="14"/>
      <c r="ACP34" s="14"/>
      <c r="ACQ34" s="14"/>
      <c r="ACR34" s="14"/>
      <c r="ACS34" s="14"/>
      <c r="ACT34" s="14"/>
      <c r="ACU34" s="14"/>
      <c r="ACV34" s="14"/>
      <c r="ACW34" s="14"/>
      <c r="ACX34" s="14"/>
      <c r="ACY34" s="14"/>
      <c r="ACZ34" s="14"/>
      <c r="ADA34" s="14"/>
      <c r="ADB34" s="14"/>
      <c r="ADC34" s="14"/>
      <c r="ADD34" s="14"/>
      <c r="ADE34" s="14"/>
      <c r="ADF34" s="14"/>
      <c r="ADG34" s="14"/>
      <c r="ADH34" s="14"/>
      <c r="ADI34" s="14"/>
      <c r="ADJ34" s="14"/>
      <c r="ADK34" s="14"/>
      <c r="ADL34" s="14"/>
      <c r="ADM34" s="14"/>
      <c r="ADN34" s="14"/>
      <c r="ADO34" s="14"/>
      <c r="ADP34" s="14"/>
      <c r="ADQ34" s="14"/>
      <c r="ADR34" s="14"/>
      <c r="ADS34" s="14"/>
      <c r="ADT34" s="14"/>
      <c r="ADU34" s="14"/>
      <c r="ADV34" s="14"/>
      <c r="ADW34" s="14"/>
      <c r="ADX34" s="14"/>
      <c r="ADY34" s="14"/>
      <c r="ADZ34" s="14"/>
      <c r="AEA34" s="14"/>
      <c r="AEB34" s="14"/>
      <c r="AEC34" s="14"/>
      <c r="AED34" s="14"/>
      <c r="AEE34" s="14"/>
      <c r="AEF34" s="14"/>
      <c r="AEG34" s="14"/>
      <c r="AEH34" s="14"/>
      <c r="AEI34" s="14"/>
      <c r="AEJ34" s="14"/>
      <c r="AEK34" s="14"/>
      <c r="AEL34" s="14"/>
      <c r="AEM34" s="14"/>
      <c r="AEN34" s="14"/>
      <c r="AEO34" s="14"/>
      <c r="AEP34" s="14"/>
      <c r="AEQ34" s="14"/>
      <c r="AER34" s="14"/>
      <c r="AES34" s="14"/>
      <c r="AET34" s="14"/>
      <c r="AEU34" s="14"/>
      <c r="AEV34" s="14"/>
      <c r="AEW34" s="14"/>
      <c r="AEX34" s="14"/>
      <c r="AEY34" s="14"/>
      <c r="AEZ34" s="14"/>
      <c r="AFA34" s="14"/>
      <c r="AFB34" s="14"/>
      <c r="AFC34" s="14"/>
      <c r="AFD34" s="14"/>
      <c r="AFE34" s="14"/>
      <c r="AFF34" s="14"/>
      <c r="AFG34" s="14"/>
      <c r="AFH34" s="14"/>
      <c r="AFI34" s="14"/>
      <c r="AFJ34" s="14"/>
      <c r="AFK34" s="14"/>
      <c r="AFL34" s="14"/>
      <c r="AFM34" s="14"/>
      <c r="AFN34" s="14"/>
      <c r="AFO34" s="14"/>
      <c r="AFP34" s="14"/>
      <c r="AFQ34" s="14"/>
      <c r="AFR34" s="14"/>
      <c r="AFS34" s="14"/>
      <c r="AFT34" s="14"/>
      <c r="AFU34" s="14"/>
      <c r="AFV34" s="14"/>
      <c r="AFW34" s="14"/>
      <c r="AFX34" s="14"/>
      <c r="AFY34" s="14"/>
      <c r="AFZ34" s="14"/>
      <c r="AGA34" s="14"/>
      <c r="AGB34" s="14"/>
      <c r="AGC34" s="14"/>
      <c r="AGD34" s="14"/>
      <c r="AGE34" s="14"/>
      <c r="AGF34" s="14"/>
      <c r="AGG34" s="14"/>
      <c r="AGH34" s="14"/>
      <c r="AGI34" s="14"/>
      <c r="AGJ34" s="14"/>
      <c r="AGK34" s="14"/>
      <c r="AGL34" s="14"/>
      <c r="AGM34" s="14"/>
      <c r="AGN34" s="14"/>
      <c r="AGO34" s="14"/>
      <c r="AGP34" s="14"/>
      <c r="AGQ34" s="14"/>
      <c r="AGR34" s="14"/>
      <c r="AGS34" s="14"/>
      <c r="AGT34" s="14"/>
      <c r="AGU34" s="14"/>
      <c r="AGV34" s="14"/>
      <c r="AGW34" s="14"/>
      <c r="AGX34" s="14"/>
      <c r="AGY34" s="14"/>
      <c r="AGZ34" s="14"/>
      <c r="AHA34" s="14"/>
      <c r="AHB34" s="14"/>
      <c r="AHC34" s="14"/>
      <c r="AHD34" s="14"/>
      <c r="AHE34" s="14"/>
      <c r="AHF34" s="14"/>
      <c r="AHG34" s="14"/>
      <c r="AHH34" s="14"/>
      <c r="AHI34" s="14"/>
      <c r="AHJ34" s="14"/>
      <c r="AHK34" s="14"/>
      <c r="AHL34" s="14"/>
      <c r="AHM34" s="14"/>
      <c r="AHN34" s="14"/>
      <c r="AHO34" s="14"/>
      <c r="AHP34" s="14"/>
      <c r="AHQ34" s="14"/>
      <c r="AHR34" s="14"/>
      <c r="AHS34" s="14"/>
      <c r="AHT34" s="14"/>
      <c r="AHU34" s="14"/>
      <c r="AHV34" s="14"/>
      <c r="AHW34" s="14"/>
      <c r="AHX34" s="14"/>
      <c r="AHY34" s="14"/>
      <c r="AHZ34" s="14"/>
      <c r="AIA34" s="14"/>
      <c r="AIB34" s="14"/>
      <c r="AIC34" s="14"/>
      <c r="AID34" s="14"/>
      <c r="AIE34" s="14"/>
      <c r="AIF34" s="14"/>
      <c r="AIG34" s="14"/>
      <c r="AIH34" s="14"/>
      <c r="AII34" s="14"/>
      <c r="AIJ34" s="14"/>
      <c r="AIK34" s="14"/>
      <c r="AIL34" s="14"/>
      <c r="AIM34" s="14"/>
      <c r="AIN34" s="14"/>
      <c r="AIO34" s="14"/>
      <c r="AIP34" s="14"/>
      <c r="AIQ34" s="14"/>
      <c r="AIR34" s="14"/>
      <c r="AIS34" s="14"/>
      <c r="AIT34" s="14"/>
      <c r="AIU34" s="14"/>
      <c r="AIV34" s="14"/>
      <c r="AIW34" s="14"/>
      <c r="AIX34" s="14"/>
      <c r="AIY34" s="14"/>
      <c r="AIZ34" s="14"/>
      <c r="AJA34" s="14"/>
      <c r="AJB34" s="14"/>
      <c r="AJC34" s="14"/>
      <c r="AJD34" s="14"/>
      <c r="AJE34" s="14"/>
      <c r="AJF34" s="14"/>
      <c r="AJG34" s="14"/>
      <c r="AJH34" s="14"/>
      <c r="AJI34" s="14"/>
      <c r="AJJ34" s="14"/>
      <c r="AJK34" s="14"/>
      <c r="AJL34" s="14"/>
      <c r="AJM34" s="14"/>
      <c r="AJN34" s="14"/>
      <c r="AJO34" s="14"/>
      <c r="AJP34" s="14"/>
      <c r="AJQ34" s="14"/>
      <c r="AJR34" s="14"/>
      <c r="AJS34" s="14"/>
      <c r="AJT34" s="14"/>
      <c r="AJU34" s="14"/>
      <c r="AJV34" s="14"/>
      <c r="AJW34" s="14"/>
      <c r="AJX34" s="14"/>
      <c r="AJY34" s="14"/>
      <c r="AJZ34" s="14"/>
      <c r="AKA34" s="14"/>
      <c r="AKB34" s="14"/>
      <c r="AKC34" s="14"/>
      <c r="AKD34" s="14"/>
      <c r="AKE34" s="14"/>
      <c r="AKF34" s="14"/>
      <c r="AKG34" s="14"/>
      <c r="AKH34" s="14"/>
      <c r="AKI34" s="14"/>
      <c r="AKJ34" s="14"/>
      <c r="AKK34" s="14"/>
      <c r="AKL34" s="14"/>
      <c r="AKM34" s="14"/>
      <c r="AKN34" s="14"/>
      <c r="AKO34" s="14"/>
      <c r="AKP34" s="14"/>
      <c r="AKQ34" s="14"/>
      <c r="AKR34" s="14"/>
      <c r="AKS34" s="14"/>
      <c r="AKT34" s="14"/>
      <c r="AKU34" s="14"/>
      <c r="AKV34" s="14"/>
      <c r="AKW34" s="14"/>
      <c r="AKX34" s="14"/>
      <c r="AKY34" s="14"/>
      <c r="AKZ34" s="14"/>
      <c r="ALA34" s="14"/>
      <c r="ALB34" s="14"/>
      <c r="ALC34" s="14"/>
      <c r="ALD34" s="14"/>
      <c r="ALE34" s="14"/>
      <c r="ALF34" s="14"/>
      <c r="ALG34" s="14"/>
      <c r="ALH34" s="14"/>
      <c r="ALI34" s="14"/>
      <c r="ALJ34" s="14"/>
      <c r="ALK34" s="14"/>
      <c r="ALL34" s="14"/>
      <c r="ALM34" s="14"/>
      <c r="ALN34" s="14"/>
      <c r="ALO34" s="14"/>
      <c r="ALP34" s="14"/>
      <c r="ALQ34" s="14"/>
      <c r="ALR34" s="14"/>
      <c r="ALS34" s="14"/>
      <c r="ALT34" s="14"/>
      <c r="ALU34" s="14"/>
      <c r="ALV34" s="14"/>
      <c r="ALW34" s="14"/>
      <c r="ALX34" s="14"/>
      <c r="ALY34" s="14"/>
      <c r="ALZ34" s="14"/>
      <c r="AMA34" s="14"/>
      <c r="AMB34" s="14"/>
      <c r="AMC34" s="14"/>
      <c r="AMD34" s="14"/>
      <c r="AME34" s="14"/>
      <c r="AMF34" s="14"/>
    </row>
    <row r="35" spans="1:1023" s="11" customFormat="1" ht="15.75" x14ac:dyDescent="0.25">
      <c r="C35" s="36"/>
      <c r="D35" s="36"/>
      <c r="E35" s="36"/>
      <c r="AMG35"/>
      <c r="AMH35"/>
      <c r="AMI35"/>
    </row>
  </sheetData>
  <mergeCells count="4">
    <mergeCell ref="B1:E1"/>
    <mergeCell ref="A2:E2"/>
    <mergeCell ref="A33:B33"/>
    <mergeCell ref="A3:E3"/>
  </mergeCells>
  <phoneticPr fontId="8" type="noConversion"/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</vt:lpstr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Соколова</cp:lastModifiedBy>
  <cp:revision>5</cp:revision>
  <cp:lastPrinted>2023-09-07T11:13:05Z</cp:lastPrinted>
  <dcterms:created xsi:type="dcterms:W3CDTF">2021-08-25T08:22:51Z</dcterms:created>
  <dcterms:modified xsi:type="dcterms:W3CDTF">2025-03-25T04:23:25Z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