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195" windowHeight="11535"/>
  </bookViews>
  <sheets>
    <sheet name="Лист1" sheetId="1" r:id="rId1"/>
  </sheets>
  <definedNames>
    <definedName name="_xlnm.Print_Area" localSheetId="0">Лист1!$A$1:$N$191</definedName>
  </definedNames>
  <calcPr calcId="145621"/>
</workbook>
</file>

<file path=xl/calcChain.xml><?xml version="1.0" encoding="utf-8"?>
<calcChain xmlns="http://schemas.openxmlformats.org/spreadsheetml/2006/main">
  <c r="D187" i="1" l="1"/>
  <c r="D190" i="1"/>
  <c r="K154" i="1"/>
  <c r="L154" i="1"/>
  <c r="M154" i="1"/>
  <c r="D184" i="1"/>
  <c r="D151" i="1"/>
  <c r="D157" i="1"/>
  <c r="D146" i="1"/>
  <c r="D119" i="1"/>
  <c r="D113" i="1"/>
  <c r="D107" i="1"/>
  <c r="D101" i="1"/>
  <c r="D73" i="1"/>
  <c r="D74" i="1"/>
  <c r="K51" i="1"/>
  <c r="J159" i="1"/>
  <c r="J160" i="1"/>
  <c r="K160" i="1"/>
  <c r="L160" i="1"/>
  <c r="M160" i="1"/>
  <c r="J161" i="1"/>
  <c r="K161" i="1"/>
  <c r="L161" i="1"/>
  <c r="M161" i="1"/>
  <c r="J162" i="1"/>
  <c r="J163" i="1"/>
  <c r="K163" i="1"/>
  <c r="L163" i="1"/>
  <c r="M163" i="1"/>
  <c r="J164" i="1"/>
  <c r="K164" i="1"/>
  <c r="L164" i="1"/>
  <c r="M164" i="1"/>
  <c r="J169" i="1"/>
  <c r="K169" i="1"/>
  <c r="L169" i="1"/>
  <c r="M169" i="1"/>
  <c r="J174" i="1"/>
  <c r="J175" i="1"/>
  <c r="K175" i="1"/>
  <c r="L175" i="1"/>
  <c r="M175" i="1"/>
  <c r="J176" i="1"/>
  <c r="K176" i="1"/>
  <c r="L176" i="1"/>
  <c r="M176" i="1"/>
  <c r="J177" i="1"/>
  <c r="K177" i="1"/>
  <c r="K162" i="1" s="1"/>
  <c r="L177" i="1"/>
  <c r="M177" i="1"/>
  <c r="M162" i="1" s="1"/>
  <c r="J178" i="1"/>
  <c r="K178" i="1"/>
  <c r="L178" i="1"/>
  <c r="M178" i="1"/>
  <c r="J181" i="1"/>
  <c r="K181" i="1"/>
  <c r="L181" i="1"/>
  <c r="M181" i="1"/>
  <c r="J187" i="1"/>
  <c r="K187" i="1"/>
  <c r="L187" i="1"/>
  <c r="M187" i="1"/>
  <c r="H143" i="1"/>
  <c r="I143" i="1"/>
  <c r="J143" i="1"/>
  <c r="K143" i="1"/>
  <c r="L143" i="1"/>
  <c r="M143" i="1"/>
  <c r="G143" i="1"/>
  <c r="J148" i="1"/>
  <c r="K148" i="1"/>
  <c r="L148" i="1"/>
  <c r="M148" i="1"/>
  <c r="J154" i="1"/>
  <c r="J139" i="1"/>
  <c r="J136" i="1" s="1"/>
  <c r="K139" i="1"/>
  <c r="L139" i="1"/>
  <c r="L124" i="1" s="1"/>
  <c r="M139" i="1"/>
  <c r="M124" i="1" s="1"/>
  <c r="J140" i="1"/>
  <c r="K140" i="1"/>
  <c r="L140" i="1"/>
  <c r="M140" i="1"/>
  <c r="J122" i="1"/>
  <c r="K122" i="1"/>
  <c r="L122" i="1"/>
  <c r="M122" i="1"/>
  <c r="J123" i="1"/>
  <c r="K123" i="1"/>
  <c r="L123" i="1"/>
  <c r="M123" i="1"/>
  <c r="J124" i="1"/>
  <c r="K124" i="1"/>
  <c r="J125" i="1"/>
  <c r="K125" i="1"/>
  <c r="L125" i="1"/>
  <c r="M125" i="1"/>
  <c r="J126" i="1"/>
  <c r="K126" i="1"/>
  <c r="L126" i="1"/>
  <c r="M126" i="1"/>
  <c r="J131" i="1"/>
  <c r="K131" i="1"/>
  <c r="L131" i="1"/>
  <c r="M131" i="1"/>
  <c r="K136" i="1"/>
  <c r="M136" i="1"/>
  <c r="J110" i="1"/>
  <c r="K110" i="1"/>
  <c r="L110" i="1"/>
  <c r="M110" i="1"/>
  <c r="J116" i="1"/>
  <c r="K116" i="1"/>
  <c r="L116" i="1"/>
  <c r="M116" i="1"/>
  <c r="G36" i="1"/>
  <c r="J104" i="1"/>
  <c r="K104" i="1"/>
  <c r="L104" i="1"/>
  <c r="M104" i="1"/>
  <c r="K98" i="1"/>
  <c r="L98" i="1"/>
  <c r="M98" i="1"/>
  <c r="J98" i="1"/>
  <c r="J94" i="1"/>
  <c r="K94" i="1"/>
  <c r="K79" i="1" s="1"/>
  <c r="L94" i="1"/>
  <c r="L79" i="1" s="1"/>
  <c r="M94" i="1"/>
  <c r="M79" i="1" s="1"/>
  <c r="J95" i="1"/>
  <c r="K95" i="1"/>
  <c r="K32" i="1" s="1"/>
  <c r="K17" i="1" s="1"/>
  <c r="L95" i="1"/>
  <c r="M95" i="1"/>
  <c r="J92" i="1"/>
  <c r="K92" i="1"/>
  <c r="L92" i="1"/>
  <c r="M92" i="1"/>
  <c r="J93" i="1"/>
  <c r="K93" i="1"/>
  <c r="L93" i="1"/>
  <c r="M93" i="1"/>
  <c r="J86" i="1"/>
  <c r="K86" i="1"/>
  <c r="L86" i="1"/>
  <c r="M86" i="1"/>
  <c r="J91" i="1"/>
  <c r="K91" i="1"/>
  <c r="K76" i="1" s="1"/>
  <c r="L91" i="1"/>
  <c r="M91" i="1"/>
  <c r="M76" i="1" s="1"/>
  <c r="J77" i="1"/>
  <c r="K77" i="1"/>
  <c r="L77" i="1"/>
  <c r="M77" i="1"/>
  <c r="J78" i="1"/>
  <c r="K78" i="1"/>
  <c r="L78" i="1"/>
  <c r="M78" i="1"/>
  <c r="J79" i="1"/>
  <c r="J80" i="1"/>
  <c r="K80" i="1"/>
  <c r="L80" i="1"/>
  <c r="M80" i="1"/>
  <c r="J81" i="1"/>
  <c r="K81" i="1"/>
  <c r="L81" i="1"/>
  <c r="M81" i="1"/>
  <c r="J76" i="1"/>
  <c r="L76" i="1"/>
  <c r="J71" i="1"/>
  <c r="K71" i="1"/>
  <c r="K48" i="1" s="1"/>
  <c r="L71" i="1"/>
  <c r="M71" i="1"/>
  <c r="J65" i="1"/>
  <c r="K65" i="1"/>
  <c r="L65" i="1"/>
  <c r="M65" i="1"/>
  <c r="J60" i="1"/>
  <c r="K60" i="1"/>
  <c r="L60" i="1"/>
  <c r="M60" i="1"/>
  <c r="J55" i="1"/>
  <c r="K55" i="1"/>
  <c r="L55" i="1"/>
  <c r="M55" i="1"/>
  <c r="J38" i="1"/>
  <c r="K38" i="1"/>
  <c r="L38" i="1"/>
  <c r="M38" i="1"/>
  <c r="J43" i="1"/>
  <c r="K43" i="1"/>
  <c r="L43" i="1"/>
  <c r="M43" i="1"/>
  <c r="J48" i="1"/>
  <c r="L48" i="1"/>
  <c r="M48" i="1"/>
  <c r="J49" i="1"/>
  <c r="J34" i="1" s="1"/>
  <c r="K49" i="1"/>
  <c r="K34" i="1" s="1"/>
  <c r="L49" i="1"/>
  <c r="L34" i="1" s="1"/>
  <c r="M49" i="1"/>
  <c r="M34" i="1" s="1"/>
  <c r="J50" i="1"/>
  <c r="J35" i="1" s="1"/>
  <c r="K50" i="1"/>
  <c r="K35" i="1" s="1"/>
  <c r="L50" i="1"/>
  <c r="L35" i="1" s="1"/>
  <c r="M50" i="1"/>
  <c r="M35" i="1" s="1"/>
  <c r="J51" i="1"/>
  <c r="J36" i="1" s="1"/>
  <c r="K36" i="1"/>
  <c r="L51" i="1"/>
  <c r="L36" i="1" s="1"/>
  <c r="M51" i="1"/>
  <c r="M36" i="1" s="1"/>
  <c r="J52" i="1"/>
  <c r="J37" i="1" s="1"/>
  <c r="K52" i="1"/>
  <c r="K37" i="1" s="1"/>
  <c r="L52" i="1"/>
  <c r="L37" i="1" s="1"/>
  <c r="M52" i="1"/>
  <c r="M37" i="1" s="1"/>
  <c r="J18" i="1"/>
  <c r="K18" i="1"/>
  <c r="L18" i="1"/>
  <c r="M18" i="1"/>
  <c r="J23" i="1"/>
  <c r="K23" i="1"/>
  <c r="L23" i="1"/>
  <c r="M23" i="1"/>
  <c r="J29" i="1"/>
  <c r="J14" i="1" s="1"/>
  <c r="K29" i="1"/>
  <c r="K14" i="1" s="1"/>
  <c r="L29" i="1"/>
  <c r="L14" i="1" s="1"/>
  <c r="M29" i="1"/>
  <c r="M14" i="1" s="1"/>
  <c r="J30" i="1"/>
  <c r="J15" i="1" s="1"/>
  <c r="K30" i="1"/>
  <c r="K15" i="1" s="1"/>
  <c r="L30" i="1"/>
  <c r="L15" i="1" s="1"/>
  <c r="M30" i="1"/>
  <c r="M15" i="1" s="1"/>
  <c r="M31" i="1"/>
  <c r="M16" i="1" s="1"/>
  <c r="J32" i="1"/>
  <c r="J17" i="1" s="1"/>
  <c r="L32" i="1"/>
  <c r="L17" i="1" s="1"/>
  <c r="M32" i="1"/>
  <c r="M17" i="1" s="1"/>
  <c r="L31" i="1" l="1"/>
  <c r="L16" i="1" s="1"/>
  <c r="M174" i="1"/>
  <c r="M159" i="1" s="1"/>
  <c r="K174" i="1"/>
  <c r="K159" i="1" s="1"/>
  <c r="L174" i="1"/>
  <c r="L159" i="1" s="1"/>
  <c r="L162" i="1"/>
  <c r="L136" i="1"/>
  <c r="L121" i="1"/>
  <c r="J121" i="1"/>
  <c r="J31" i="1"/>
  <c r="J16" i="1" s="1"/>
  <c r="M121" i="1"/>
  <c r="K121" i="1"/>
  <c r="K31" i="1"/>
  <c r="K16" i="1" s="1"/>
  <c r="M33" i="1"/>
  <c r="K33" i="1"/>
  <c r="L33" i="1"/>
  <c r="J33" i="1"/>
  <c r="M28" i="1"/>
  <c r="M13" i="1" s="1"/>
  <c r="G110" i="1"/>
  <c r="L28" i="1" l="1"/>
  <c r="L13" i="1" s="1"/>
  <c r="J28" i="1"/>
  <c r="J13" i="1" s="1"/>
  <c r="K28" i="1"/>
  <c r="K13" i="1" s="1"/>
  <c r="G98" i="1" l="1"/>
  <c r="H187" i="1" l="1"/>
  <c r="G187" i="1"/>
  <c r="I154" i="1"/>
  <c r="F148" i="1"/>
  <c r="F116" i="1"/>
  <c r="D181" i="1" l="1"/>
  <c r="E181" i="1"/>
  <c r="F181" i="1"/>
  <c r="G181" i="1"/>
  <c r="I140" i="1"/>
  <c r="I139" i="1"/>
  <c r="H139" i="1"/>
  <c r="F140" i="1"/>
  <c r="H140" i="1"/>
  <c r="G140" i="1"/>
  <c r="G139" i="1"/>
  <c r="F139" i="1"/>
  <c r="E139" i="1"/>
  <c r="E140" i="1"/>
  <c r="D140" i="1"/>
  <c r="D139" i="1"/>
  <c r="F143" i="1"/>
  <c r="E143" i="1"/>
  <c r="H181" i="1"/>
  <c r="I181" i="1"/>
  <c r="D143" i="1" l="1"/>
  <c r="E49" i="1"/>
  <c r="F49" i="1"/>
  <c r="G49" i="1"/>
  <c r="H49" i="1"/>
  <c r="I49" i="1"/>
  <c r="D49" i="1"/>
  <c r="E50" i="1"/>
  <c r="F50" i="1"/>
  <c r="G50" i="1"/>
  <c r="H50" i="1"/>
  <c r="I50" i="1"/>
  <c r="E51" i="1"/>
  <c r="F51" i="1"/>
  <c r="G51" i="1"/>
  <c r="H51" i="1"/>
  <c r="I51" i="1"/>
  <c r="D51" i="1"/>
  <c r="D36" i="1" s="1"/>
  <c r="E52" i="1"/>
  <c r="F52" i="1"/>
  <c r="G52" i="1"/>
  <c r="H52" i="1"/>
  <c r="I52" i="1"/>
  <c r="D52" i="1"/>
  <c r="G122" i="1" l="1"/>
  <c r="I122" i="1"/>
  <c r="E123" i="1"/>
  <c r="F123" i="1"/>
  <c r="G123" i="1"/>
  <c r="H123" i="1"/>
  <c r="I123" i="1"/>
  <c r="D123" i="1"/>
  <c r="E125" i="1"/>
  <c r="F125" i="1"/>
  <c r="G125" i="1"/>
  <c r="H125" i="1"/>
  <c r="I125" i="1"/>
  <c r="D125" i="1"/>
  <c r="F124" i="1"/>
  <c r="G124" i="1"/>
  <c r="H124" i="1"/>
  <c r="I124" i="1"/>
  <c r="D124" i="1"/>
  <c r="E148" i="1"/>
  <c r="G148" i="1"/>
  <c r="H148" i="1"/>
  <c r="I148" i="1"/>
  <c r="D148" i="1"/>
  <c r="I34" i="1"/>
  <c r="I35" i="1"/>
  <c r="I36" i="1"/>
  <c r="I37" i="1"/>
  <c r="H34" i="1"/>
  <c r="H35" i="1"/>
  <c r="H36" i="1"/>
  <c r="H37" i="1"/>
  <c r="G34" i="1"/>
  <c r="G35" i="1"/>
  <c r="G37" i="1"/>
  <c r="F34" i="1"/>
  <c r="F35" i="1"/>
  <c r="F36" i="1"/>
  <c r="F37" i="1"/>
  <c r="E34" i="1"/>
  <c r="E35" i="1"/>
  <c r="E36" i="1"/>
  <c r="E37" i="1"/>
  <c r="D34" i="1"/>
  <c r="D37" i="1"/>
  <c r="E55" i="1"/>
  <c r="F55" i="1"/>
  <c r="G55" i="1"/>
  <c r="H55" i="1"/>
  <c r="I55" i="1"/>
  <c r="D55" i="1"/>
  <c r="I92" i="1"/>
  <c r="I77" i="1" s="1"/>
  <c r="I93" i="1"/>
  <c r="I78" i="1" s="1"/>
  <c r="I94" i="1"/>
  <c r="I79" i="1" s="1"/>
  <c r="I95" i="1"/>
  <c r="I80" i="1" s="1"/>
  <c r="H92" i="1"/>
  <c r="H77" i="1" s="1"/>
  <c r="H93" i="1"/>
  <c r="H78" i="1" s="1"/>
  <c r="H94" i="1"/>
  <c r="H79" i="1" s="1"/>
  <c r="H95" i="1"/>
  <c r="H80" i="1" s="1"/>
  <c r="G92" i="1"/>
  <c r="G77" i="1" s="1"/>
  <c r="G93" i="1"/>
  <c r="G78" i="1" s="1"/>
  <c r="G94" i="1"/>
  <c r="G79" i="1" s="1"/>
  <c r="G95" i="1"/>
  <c r="G80" i="1" s="1"/>
  <c r="F92" i="1"/>
  <c r="F77" i="1" s="1"/>
  <c r="F93" i="1"/>
  <c r="F78" i="1" s="1"/>
  <c r="F94" i="1"/>
  <c r="F79" i="1" s="1"/>
  <c r="F95" i="1"/>
  <c r="F80" i="1" s="1"/>
  <c r="E92" i="1"/>
  <c r="E77" i="1" s="1"/>
  <c r="E93" i="1"/>
  <c r="E78" i="1" s="1"/>
  <c r="E94" i="1"/>
  <c r="E79" i="1" s="1"/>
  <c r="E95" i="1"/>
  <c r="E80" i="1" s="1"/>
  <c r="D92" i="1"/>
  <c r="D77" i="1" s="1"/>
  <c r="D93" i="1"/>
  <c r="D78" i="1" s="1"/>
  <c r="D94" i="1"/>
  <c r="D79" i="1" s="1"/>
  <c r="D95" i="1"/>
  <c r="D80" i="1" s="1"/>
  <c r="I175" i="1"/>
  <c r="I160" i="1" s="1"/>
  <c r="I176" i="1"/>
  <c r="I161" i="1" s="1"/>
  <c r="I177" i="1"/>
  <c r="I162" i="1" s="1"/>
  <c r="I178" i="1"/>
  <c r="I163" i="1" s="1"/>
  <c r="H175" i="1"/>
  <c r="H176" i="1"/>
  <c r="H161" i="1" s="1"/>
  <c r="H177" i="1"/>
  <c r="H162" i="1" s="1"/>
  <c r="H178" i="1"/>
  <c r="H163" i="1" s="1"/>
  <c r="G175" i="1"/>
  <c r="G176" i="1"/>
  <c r="G161" i="1" s="1"/>
  <c r="G177" i="1"/>
  <c r="G162" i="1" s="1"/>
  <c r="G178" i="1"/>
  <c r="G163" i="1" s="1"/>
  <c r="F175" i="1"/>
  <c r="F176" i="1"/>
  <c r="F161" i="1" s="1"/>
  <c r="F177" i="1"/>
  <c r="F162" i="1" s="1"/>
  <c r="F178" i="1"/>
  <c r="F163" i="1" s="1"/>
  <c r="E175" i="1"/>
  <c r="E176" i="1"/>
  <c r="E177" i="1"/>
  <c r="E178" i="1"/>
  <c r="D175" i="1"/>
  <c r="D160" i="1" s="1"/>
  <c r="D176" i="1"/>
  <c r="D161" i="1" s="1"/>
  <c r="D177" i="1"/>
  <c r="D178" i="1"/>
  <c r="D163" i="1" s="1"/>
  <c r="F187" i="1"/>
  <c r="I187" i="1"/>
  <c r="E154" i="1"/>
  <c r="F154" i="1"/>
  <c r="G154" i="1"/>
  <c r="H154" i="1"/>
  <c r="D154" i="1"/>
  <c r="E116" i="1"/>
  <c r="G116" i="1"/>
  <c r="H116" i="1"/>
  <c r="I116" i="1"/>
  <c r="D116" i="1"/>
  <c r="E104" i="1"/>
  <c r="F104" i="1"/>
  <c r="G104" i="1"/>
  <c r="H104" i="1"/>
  <c r="I104" i="1"/>
  <c r="D104" i="1"/>
  <c r="E98" i="1"/>
  <c r="F98" i="1"/>
  <c r="H98" i="1"/>
  <c r="I98" i="1"/>
  <c r="D98" i="1"/>
  <c r="E110" i="1"/>
  <c r="F110" i="1"/>
  <c r="H110" i="1"/>
  <c r="I110" i="1"/>
  <c r="D110" i="1"/>
  <c r="E71" i="1"/>
  <c r="F71" i="1"/>
  <c r="G71" i="1"/>
  <c r="H71" i="1"/>
  <c r="I71" i="1"/>
  <c r="D71" i="1"/>
  <c r="I169" i="1"/>
  <c r="H169" i="1"/>
  <c r="G169" i="1"/>
  <c r="F169" i="1"/>
  <c r="E169" i="1"/>
  <c r="D169" i="1"/>
  <c r="I164" i="1"/>
  <c r="H164" i="1"/>
  <c r="G164" i="1"/>
  <c r="F164" i="1"/>
  <c r="E164" i="1"/>
  <c r="D164" i="1"/>
  <c r="I131" i="1"/>
  <c r="H131" i="1"/>
  <c r="G131" i="1"/>
  <c r="F131" i="1"/>
  <c r="E131" i="1"/>
  <c r="D131" i="1"/>
  <c r="I126" i="1"/>
  <c r="H126" i="1"/>
  <c r="G126" i="1"/>
  <c r="F126" i="1"/>
  <c r="E126" i="1"/>
  <c r="D126" i="1"/>
  <c r="I86" i="1"/>
  <c r="H86" i="1"/>
  <c r="G86" i="1"/>
  <c r="F86" i="1"/>
  <c r="E86" i="1"/>
  <c r="D86" i="1"/>
  <c r="I81" i="1"/>
  <c r="H81" i="1"/>
  <c r="G81" i="1"/>
  <c r="F81" i="1"/>
  <c r="E81" i="1"/>
  <c r="D81" i="1"/>
  <c r="I23" i="1"/>
  <c r="H23" i="1"/>
  <c r="G23" i="1"/>
  <c r="F23" i="1"/>
  <c r="E23" i="1"/>
  <c r="D23" i="1"/>
  <c r="I18" i="1"/>
  <c r="H18" i="1"/>
  <c r="G18" i="1"/>
  <c r="F18" i="1"/>
  <c r="E18" i="1"/>
  <c r="D18" i="1"/>
  <c r="E60" i="1"/>
  <c r="F60" i="1"/>
  <c r="G60" i="1"/>
  <c r="H60" i="1"/>
  <c r="I60" i="1"/>
  <c r="D62" i="1"/>
  <c r="D50" i="1" s="1"/>
  <c r="I65" i="1"/>
  <c r="H65" i="1"/>
  <c r="G65" i="1"/>
  <c r="F65" i="1"/>
  <c r="E65" i="1"/>
  <c r="D65" i="1"/>
  <c r="D38" i="1"/>
  <c r="E38" i="1"/>
  <c r="F38" i="1"/>
  <c r="G38" i="1"/>
  <c r="H38" i="1"/>
  <c r="I38" i="1"/>
  <c r="E43" i="1"/>
  <c r="F43" i="1"/>
  <c r="G43" i="1"/>
  <c r="H43" i="1"/>
  <c r="I43" i="1"/>
  <c r="D43" i="1"/>
  <c r="E31" i="1" l="1"/>
  <c r="D31" i="1"/>
  <c r="D16" i="1" s="1"/>
  <c r="D13" i="1" s="1"/>
  <c r="E163" i="1"/>
  <c r="H91" i="1"/>
  <c r="H76" i="1" s="1"/>
  <c r="I91" i="1"/>
  <c r="I76" i="1" s="1"/>
  <c r="G91" i="1"/>
  <c r="G76" i="1" s="1"/>
  <c r="F91" i="1"/>
  <c r="F76" i="1" s="1"/>
  <c r="D29" i="1"/>
  <c r="D14" i="1" s="1"/>
  <c r="D60" i="1"/>
  <c r="E161" i="1"/>
  <c r="D30" i="1"/>
  <c r="D15" i="1" s="1"/>
  <c r="D91" i="1"/>
  <c r="D76" i="1" s="1"/>
  <c r="E91" i="1"/>
  <c r="D48" i="1"/>
  <c r="D33" i="1" s="1"/>
  <c r="H48" i="1"/>
  <c r="H33" i="1" s="1"/>
  <c r="F48" i="1"/>
  <c r="F33" i="1" s="1"/>
  <c r="H29" i="1"/>
  <c r="H14" i="1" s="1"/>
  <c r="H30" i="1"/>
  <c r="I31" i="1"/>
  <c r="I16" i="1" s="1"/>
  <c r="G32" i="1"/>
  <c r="G17" i="1" s="1"/>
  <c r="D32" i="1"/>
  <c r="D17" i="1" s="1"/>
  <c r="G29" i="1"/>
  <c r="E30" i="1"/>
  <c r="E15" i="1" s="1"/>
  <c r="I30" i="1"/>
  <c r="I15" i="1" s="1"/>
  <c r="H31" i="1"/>
  <c r="H16" i="1" s="1"/>
  <c r="H32" i="1"/>
  <c r="H17" i="1" s="1"/>
  <c r="E48" i="1"/>
  <c r="E33" i="1" s="1"/>
  <c r="I48" i="1"/>
  <c r="I33" i="1" s="1"/>
  <c r="G48" i="1"/>
  <c r="G33" i="1" s="1"/>
  <c r="H136" i="1"/>
  <c r="H121" i="1" s="1"/>
  <c r="F136" i="1"/>
  <c r="F121" i="1" s="1"/>
  <c r="F29" i="1"/>
  <c r="F14" i="1" s="1"/>
  <c r="F30" i="1"/>
  <c r="G31" i="1"/>
  <c r="G16" i="1" s="1"/>
  <c r="E32" i="1"/>
  <c r="E17" i="1" s="1"/>
  <c r="I32" i="1"/>
  <c r="I17" i="1" s="1"/>
  <c r="E29" i="1"/>
  <c r="E14" i="1" s="1"/>
  <c r="I29" i="1"/>
  <c r="G30" i="1"/>
  <c r="G15" i="1" s="1"/>
  <c r="F31" i="1"/>
  <c r="F16" i="1" s="1"/>
  <c r="F32" i="1"/>
  <c r="F17" i="1" s="1"/>
  <c r="D136" i="1"/>
  <c r="D121" i="1" s="1"/>
  <c r="D162" i="1"/>
  <c r="E162" i="1"/>
  <c r="E174" i="1"/>
  <c r="F174" i="1"/>
  <c r="F159" i="1" s="1"/>
  <c r="G174" i="1"/>
  <c r="G159" i="1" s="1"/>
  <c r="H174" i="1"/>
  <c r="H159" i="1" s="1"/>
  <c r="I174" i="1"/>
  <c r="I159" i="1" s="1"/>
  <c r="I136" i="1"/>
  <c r="I121" i="1" s="1"/>
  <c r="G136" i="1"/>
  <c r="G121" i="1" s="1"/>
  <c r="E136" i="1"/>
  <c r="E121" i="1" s="1"/>
  <c r="D122" i="1"/>
  <c r="H122" i="1"/>
  <c r="F122" i="1"/>
  <c r="E124" i="1"/>
  <c r="D174" i="1"/>
  <c r="D159" i="1" s="1"/>
  <c r="E160" i="1"/>
  <c r="F160" i="1"/>
  <c r="G160" i="1"/>
  <c r="H160" i="1"/>
  <c r="E122" i="1"/>
  <c r="D35" i="1"/>
  <c r="D28" i="1" l="1"/>
  <c r="E76" i="1"/>
  <c r="I14" i="1"/>
  <c r="I28" i="1"/>
  <c r="I13" i="1" s="1"/>
  <c r="G14" i="1"/>
  <c r="G28" i="1"/>
  <c r="G13" i="1" s="1"/>
  <c r="H28" i="1"/>
  <c r="H13" i="1" s="1"/>
  <c r="H15" i="1"/>
  <c r="F28" i="1"/>
  <c r="F13" i="1" s="1"/>
  <c r="F15" i="1"/>
  <c r="E16" i="1"/>
  <c r="E28" i="1"/>
  <c r="E13" i="1" s="1"/>
  <c r="E159" i="1"/>
</calcChain>
</file>

<file path=xl/sharedStrings.xml><?xml version="1.0" encoding="utf-8"?>
<sst xmlns="http://schemas.openxmlformats.org/spreadsheetml/2006/main" count="259" uniqueCount="121">
  <si>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</si>
  <si>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</si>
  <si>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</si>
  <si>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</si>
  <si>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</si>
  <si>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</si>
  <si>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</si>
  <si>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</si>
  <si>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</si>
  <si>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</si>
  <si>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</si>
  <si>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</si>
  <si>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ПЛАН</t>
  </si>
  <si>
    <t xml:space="preserve">мероприятий по выполнению муниципальной  программы 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</si>
  <si>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</si>
  <si>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</si>
  <si>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</si>
  <si>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2019 год</t>
  </si>
  <si>
    <t>2020 год</t>
  </si>
  <si>
    <t>"Совершенствование социально-экономической политики и эффективности муниципального управления"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</si>
  <si>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</si>
  <si>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</si>
  <si>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</si>
  <si>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</si>
  <si>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1.1.</t>
  </si>
  <si>
    <t>1.2.</t>
  </si>
  <si>
    <t>1.3.</t>
  </si>
  <si>
    <t>Капитальные вложения</t>
  </si>
  <si>
    <t>Научно-исследовательские и опытно-конструкторские работы</t>
  </si>
  <si>
    <t>2.</t>
  </si>
  <si>
    <t>1.</t>
  </si>
  <si>
    <t>2.1.</t>
  </si>
  <si>
    <t>2.2.</t>
  </si>
  <si>
    <t>2.3.</t>
  </si>
  <si>
    <t>2.3.1.</t>
  </si>
  <si>
    <t>2.3.2.</t>
  </si>
  <si>
    <t>2.3.3.</t>
  </si>
  <si>
    <t>3.</t>
  </si>
  <si>
    <t>3.1.</t>
  </si>
  <si>
    <t>3.2.</t>
  </si>
  <si>
    <t>3.3.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</si>
  <si>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</si>
  <si>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</si>
  <si>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</si>
  <si>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3.3.2.</t>
  </si>
  <si>
    <t>3.3.3.</t>
  </si>
  <si>
    <t>Задача 2. Повышение доходности от использования и реализации муниципального имущества</t>
  </si>
  <si>
    <t>Задача 3. Обеспечение содержания и сохранности объектов муниципальной собственности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</si>
  <si>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</si>
  <si>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</si>
  <si>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технических паспортов и планов объектов муниципальной недвижимости</t>
  </si>
  <si>
    <t>Задача 2. Стимулирование развития, популяризация предпринимательской деятельности</t>
  </si>
  <si>
    <t>2.3.4.</t>
  </si>
  <si>
    <t>4.</t>
  </si>
  <si>
    <t>4.1.</t>
  </si>
  <si>
    <t>4.2.</t>
  </si>
  <si>
    <t>4.3.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</si>
  <si>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</si>
  <si>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</si>
  <si>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5.</t>
  </si>
  <si>
    <t>5.1.</t>
  </si>
  <si>
    <t>5.2.</t>
  </si>
  <si>
    <t>5.3.</t>
  </si>
  <si>
    <t>5.3.1.</t>
  </si>
  <si>
    <t>5.3.2.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</si>
  <si>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</si>
  <si>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 xml:space="preserve">Администрация городского округа 
ЗАТО Свободный 
 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</si>
  <si>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</si>
  <si>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</si>
  <si>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Задача 2. Создание условий для развития кадрового потенциала</t>
  </si>
  <si>
    <t xml:space="preserve">Обеспечение работы центра общественного доступа к сети Интернет </t>
  </si>
  <si>
    <t>П.5, П.6</t>
  </si>
  <si>
    <t>П.5, П.6, П.7, П.8</t>
  </si>
  <si>
    <t>П.13</t>
  </si>
  <si>
    <t xml:space="preserve">П.15 </t>
  </si>
  <si>
    <t>П.17</t>
  </si>
  <si>
    <t>П.19</t>
  </si>
  <si>
    <t>П.24,П.27, П.28</t>
  </si>
  <si>
    <t>П.28</t>
  </si>
  <si>
    <t>,</t>
  </si>
  <si>
    <t>П.26, П.28,П.29</t>
  </si>
  <si>
    <t>П.33</t>
  </si>
  <si>
    <t>П.35, П.36</t>
  </si>
  <si>
    <t>Задача 2. Повышение качества и доступности предоставления государственных и муниципальных услуг</t>
  </si>
  <si>
    <t xml:space="preserve">Администрация городского округа ЗАТО Свободный 
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</si>
  <si>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</si>
  <si>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>4.3.2.</t>
  </si>
  <si>
    <t>4.3.3.</t>
  </si>
  <si>
    <t xml:space="preserve">внебюджетные  источники         </t>
  </si>
  <si>
    <t xml:space="preserve">внебюджетные  источники                       </t>
  </si>
  <si>
    <t xml:space="preserve">внебюджетные  источники               </t>
  </si>
  <si>
    <t xml:space="preserve">внебюджетные источники                                    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</si>
  <si>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</si>
  <si>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Обеспечение деятельности органов местного самоуправления и муниципальных учреждений</t>
  </si>
  <si>
    <t xml:space="preserve">Прочие нужды  </t>
  </si>
  <si>
    <t>Муниципальное бюджетное учреждение культуры "Дворец культуры "Свободный"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</si>
  <si>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</si>
  <si>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</si>
  <si>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</si>
  <si>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</si>
  <si>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Прочие нужды</t>
  </si>
  <si>
    <t xml:space="preserve">Всего по подпрограмме 2. «Управление муниципальной собственностью» </t>
  </si>
  <si>
    <t xml:space="preserve">Установление координат границ земельных участков под существующими и строящимися объектами муниципальной собственности </t>
  </si>
  <si>
    <t xml:space="preserve">Осуществление обязанностей собственника по содержанию и сохранности муниципального имущества  </t>
  </si>
  <si>
    <t xml:space="preserve">Всего по подпрограмме 3.  «Развитие информационного общества»   </t>
  </si>
  <si>
    <t xml:space="preserve">Пропаганда и популяризация предпринимательской деятельности </t>
  </si>
  <si>
    <t xml:space="preserve">Всего по подпрограмме 1. "Развитие субъектов малого и среднего предпринимательства"  </t>
  </si>
  <si>
    <t xml:space="preserve">Прочие нужды   </t>
  </si>
  <si>
    <t xml:space="preserve">Оказание информационной поддержки субъектам малого и среднего предпринимательства </t>
  </si>
  <si>
    <t xml:space="preserve">Прочие нужды                </t>
  </si>
  <si>
    <t xml:space="preserve">Всего по муниципальной программе, в том числе: </t>
  </si>
  <si>
    <t>2021 год</t>
  </si>
  <si>
    <t>2022 год</t>
  </si>
  <si>
    <t>2023 год</t>
  </si>
  <si>
    <t>2024 год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</si>
  <si>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</si>
  <si>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 xml:space="preserve">
</t>
  </si>
  <si>
    <t>Приложение № 2
к муниципальной программе 
«Совершенствование социально-экономической политики и эффективности муниципального управления»
 (пост №  от 31.12.2018)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</si>
  <si>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</si>
  <si>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 xml:space="preserve">внебюджетные  источники          </t>
  </si>
  <si>
    <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</si>
</sst>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5" fillId="0" borderId="0" xfId="0" applyFont="1"/>
    <xf numFmtId="164" fontId="5" fillId="0" borderId="0" xfId="0" applyNumberFormat="1" applyFont="1" applyBorder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/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7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/>
    <xf numFmtId="0" fontId="2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1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7" fillId="4" borderId="3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164" fontId="7" fillId="4" borderId="4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2" fillId="0" borderId="1" xfId="0" applyFont="1" applyFill="1" applyBorder="1"/>
    <xf numFmtId="164" fontId="7" fillId="2" borderId="8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9"/>
  <sheetViews>
    <sheetView tabSelected="1" workbookViewId="0">
      <selection activeCell="C15" sqref="C1:C1048576"/>
    </sheetView>
  </sheetViews>
  <sheetFormatPr defaultColWidth="9.140625" defaultRowHeight="12.75" x14ac:dyDescent="0.2"/>
  <cols>
    <col min="1" max="1" width="6.42578125" style="18" customWidth="1"/>
    <col min="2" max="2" width="25.28515625" style="3" customWidth="1"/>
    <col min="3" max="3" width="11.5703125" style="3" customWidth="1"/>
    <col min="4" max="4" width="10.28515625" style="29" customWidth="1"/>
    <col min="5" max="5" width="9.140625" style="29" customWidth="1"/>
    <col min="6" max="6" width="10.28515625" style="29" customWidth="1"/>
    <col min="7" max="7" width="9.5703125" style="44" customWidth="1"/>
    <col min="8" max="8" width="8.85546875" style="3" customWidth="1"/>
    <col min="9" max="10" width="10" style="3" customWidth="1"/>
    <col min="11" max="11" width="7.7109375" style="3" customWidth="1"/>
    <col min="12" max="12" width="7.85546875" style="3" customWidth="1"/>
    <col min="13" max="13" width="7.5703125" style="3" customWidth="1"/>
    <col min="14" max="14" width="12.5703125" style="3" customWidth="1"/>
    <col min="15" max="15" width="11.7109375" style="3" customWidth="1"/>
    <col min="16" max="16384" width="9.140625" style="3"/>
  </cols>
  <sheetData>
    <row r="1" spans="1:16" ht="16.149999999999999" customHeight="1" x14ac:dyDescent="0.25">
      <c r="B1" s="2"/>
      <c r="C1" s="2"/>
      <c r="D1" s="31"/>
      <c r="E1" s="31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95.25" customHeight="1" x14ac:dyDescent="0.2">
      <c r="F2" s="10" t="s">
        <v>116</v>
      </c>
      <c r="G2" s="51"/>
      <c r="H2" s="51"/>
      <c r="I2" s="45"/>
      <c r="J2" s="45"/>
      <c r="K2" s="124" t="s">
        <v>117</v>
      </c>
      <c r="L2" s="125"/>
      <c r="M2" s="125"/>
      <c r="N2" s="125"/>
    </row>
    <row r="3" spans="1:16" ht="18.75" hidden="1" customHeight="1" x14ac:dyDescent="0.25">
      <c r="F3" s="114"/>
      <c r="G3" s="114"/>
      <c r="H3" s="114"/>
      <c r="I3" s="114"/>
      <c r="J3" s="114"/>
      <c r="K3" s="114"/>
      <c r="L3" s="114"/>
      <c r="M3" s="114"/>
      <c r="N3" s="114"/>
    </row>
    <row r="4" spans="1:16" ht="16.149999999999999" hidden="1" customHeight="1" x14ac:dyDescent="0.25">
      <c r="F4" s="26"/>
      <c r="G4" s="114"/>
      <c r="H4" s="114"/>
      <c r="I4" s="114"/>
      <c r="J4" s="114"/>
      <c r="K4" s="114"/>
      <c r="L4" s="114"/>
      <c r="M4" s="114"/>
      <c r="N4" s="114"/>
    </row>
    <row r="5" spans="1:16" ht="15.75" hidden="1" x14ac:dyDescent="0.25">
      <c r="F5" s="115"/>
      <c r="G5" s="115"/>
      <c r="H5" s="115"/>
      <c r="I5" s="115"/>
      <c r="J5" s="115"/>
      <c r="K5" s="115"/>
      <c r="L5" s="115"/>
      <c r="M5" s="115"/>
      <c r="N5" s="115"/>
    </row>
    <row r="6" spans="1:16" ht="36" customHeight="1" x14ac:dyDescent="0.25">
      <c r="A6" s="120" t="s">
        <v>12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6" ht="16.149999999999999" customHeight="1" x14ac:dyDescent="0.25">
      <c r="A7" s="120" t="s">
        <v>13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6" ht="16.149999999999999" customHeight="1" x14ac:dyDescent="0.25">
      <c r="A8" s="120" t="s">
        <v>19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6" ht="15.75" x14ac:dyDescent="0.25">
      <c r="C9" s="118"/>
      <c r="D9" s="119"/>
      <c r="E9" s="119"/>
      <c r="F9" s="119"/>
      <c r="G9" s="119"/>
      <c r="H9" s="119"/>
      <c r="I9" s="119"/>
      <c r="J9" s="38"/>
      <c r="K9" s="38"/>
      <c r="L9" s="38"/>
      <c r="M9" s="38"/>
    </row>
    <row r="10" spans="1:16" ht="114.75" customHeight="1" x14ac:dyDescent="0.2">
      <c r="A10" s="116" t="s">
        <v>0</v>
      </c>
      <c r="B10" s="126" t="s">
        <v>1</v>
      </c>
      <c r="C10" s="116" t="s">
        <v>15</v>
      </c>
      <c r="D10" s="121" t="s">
        <v>2</v>
      </c>
      <c r="E10" s="122"/>
      <c r="F10" s="122"/>
      <c r="G10" s="122"/>
      <c r="H10" s="122"/>
      <c r="I10" s="122"/>
      <c r="J10" s="122"/>
      <c r="K10" s="122"/>
      <c r="L10" s="122"/>
      <c r="M10" s="123"/>
      <c r="N10" s="46" t="s">
        <v>3</v>
      </c>
    </row>
    <row r="11" spans="1:16" ht="28.15" customHeight="1" x14ac:dyDescent="0.2">
      <c r="A11" s="117"/>
      <c r="B11" s="127"/>
      <c r="C11" s="117"/>
      <c r="D11" s="47" t="s">
        <v>4</v>
      </c>
      <c r="E11" s="47" t="s">
        <v>5</v>
      </c>
      <c r="F11" s="48" t="s">
        <v>6</v>
      </c>
      <c r="G11" s="49" t="s">
        <v>7</v>
      </c>
      <c r="H11" s="50" t="s">
        <v>17</v>
      </c>
      <c r="I11" s="46" t="s">
        <v>18</v>
      </c>
      <c r="J11" s="46" t="s">
        <v>111</v>
      </c>
      <c r="K11" s="46" t="s">
        <v>112</v>
      </c>
      <c r="L11" s="46" t="s">
        <v>113</v>
      </c>
      <c r="M11" s="46" t="s">
        <v>114</v>
      </c>
      <c r="N11" s="46"/>
    </row>
    <row r="12" spans="1:16" s="25" customFormat="1" ht="15.75" x14ac:dyDescent="0.2">
      <c r="A12" s="19">
        <v>1</v>
      </c>
      <c r="B12" s="19">
        <v>2</v>
      </c>
      <c r="C12" s="24">
        <v>3</v>
      </c>
      <c r="D12" s="27">
        <v>4</v>
      </c>
      <c r="E12" s="27">
        <v>5</v>
      </c>
      <c r="F12" s="39">
        <v>6</v>
      </c>
      <c r="G12" s="41">
        <v>7</v>
      </c>
      <c r="H12" s="40">
        <v>8</v>
      </c>
      <c r="I12" s="19">
        <v>9</v>
      </c>
      <c r="J12" s="19"/>
      <c r="K12" s="19"/>
      <c r="L12" s="19"/>
      <c r="M12" s="19"/>
      <c r="N12" s="19">
        <v>10</v>
      </c>
    </row>
    <row r="13" spans="1:16" ht="54" customHeight="1" x14ac:dyDescent="0.2">
      <c r="A13" s="52" t="s">
        <v>30</v>
      </c>
      <c r="B13" s="53" t="s">
        <v>110</v>
      </c>
      <c r="C13" s="35"/>
      <c r="D13" s="54">
        <f>D14+D15+D16</f>
        <v>205119.20149999997</v>
      </c>
      <c r="E13" s="54">
        <f t="shared" ref="E13:I13" si="0">SUM(E18+E23+E28)</f>
        <v>18482.8</v>
      </c>
      <c r="F13" s="55">
        <f>SUM(F18+F23+F28)</f>
        <v>24477.9</v>
      </c>
      <c r="G13" s="56">
        <f t="shared" si="0"/>
        <v>23938.5815</v>
      </c>
      <c r="H13" s="57">
        <f t="shared" si="0"/>
        <v>23053.469999999998</v>
      </c>
      <c r="I13" s="54">
        <f t="shared" si="0"/>
        <v>23054.170000000002</v>
      </c>
      <c r="J13" s="54">
        <f t="shared" ref="J13:M13" si="1">SUM(J18+J23+J28)</f>
        <v>23028.07</v>
      </c>
      <c r="K13" s="54">
        <f t="shared" si="1"/>
        <v>23028.07</v>
      </c>
      <c r="L13" s="54">
        <f t="shared" si="1"/>
        <v>23028.07</v>
      </c>
      <c r="M13" s="54">
        <f t="shared" si="1"/>
        <v>23028.07</v>
      </c>
      <c r="N13" s="58"/>
      <c r="O13" s="1"/>
      <c r="P13" s="4"/>
    </row>
    <row r="14" spans="1:16" ht="20.65" customHeight="1" x14ac:dyDescent="0.2">
      <c r="A14" s="59"/>
      <c r="B14" s="60" t="s">
        <v>8</v>
      </c>
      <c r="C14" s="61"/>
      <c r="D14" s="62">
        <f t="shared" ref="D14" si="2">SUM(D19+D24+D29)</f>
        <v>0</v>
      </c>
      <c r="E14" s="62">
        <f t="shared" ref="E14:I14" si="3">SUM(E19+E24+E29)</f>
        <v>0</v>
      </c>
      <c r="F14" s="63">
        <f t="shared" si="3"/>
        <v>0</v>
      </c>
      <c r="G14" s="64">
        <f t="shared" si="3"/>
        <v>0</v>
      </c>
      <c r="H14" s="65">
        <f t="shared" si="3"/>
        <v>0</v>
      </c>
      <c r="I14" s="66">
        <f t="shared" si="3"/>
        <v>0</v>
      </c>
      <c r="J14" s="66">
        <f t="shared" ref="J14:M14" si="4">SUM(J19+J24+J29)</f>
        <v>0</v>
      </c>
      <c r="K14" s="66">
        <f t="shared" si="4"/>
        <v>0</v>
      </c>
      <c r="L14" s="66">
        <f t="shared" si="4"/>
        <v>0</v>
      </c>
      <c r="M14" s="66">
        <f t="shared" si="4"/>
        <v>0</v>
      </c>
      <c r="N14" s="60"/>
      <c r="O14" s="1"/>
      <c r="P14" s="4"/>
    </row>
    <row r="15" spans="1:16" ht="20.65" customHeight="1" x14ac:dyDescent="0.2">
      <c r="A15" s="59"/>
      <c r="B15" s="60" t="s">
        <v>9</v>
      </c>
      <c r="C15" s="61"/>
      <c r="D15" s="62">
        <f t="shared" ref="D15:I17" si="5">SUM(D20+D25+D30)</f>
        <v>272.3</v>
      </c>
      <c r="E15" s="62">
        <f t="shared" si="5"/>
        <v>100</v>
      </c>
      <c r="F15" s="63">
        <f t="shared" si="5"/>
        <v>172.3</v>
      </c>
      <c r="G15" s="64">
        <f t="shared" si="5"/>
        <v>0</v>
      </c>
      <c r="H15" s="65">
        <f t="shared" si="5"/>
        <v>0</v>
      </c>
      <c r="I15" s="66">
        <f t="shared" si="5"/>
        <v>0</v>
      </c>
      <c r="J15" s="66">
        <f t="shared" ref="J15:M15" si="6">SUM(J20+J25+J30)</f>
        <v>0</v>
      </c>
      <c r="K15" s="66">
        <f t="shared" si="6"/>
        <v>0</v>
      </c>
      <c r="L15" s="66">
        <f t="shared" si="6"/>
        <v>0</v>
      </c>
      <c r="M15" s="66">
        <f t="shared" si="6"/>
        <v>0</v>
      </c>
      <c r="N15" s="60"/>
      <c r="O15" s="1"/>
      <c r="P15" s="4"/>
    </row>
    <row r="16" spans="1:16" ht="20.65" customHeight="1" x14ac:dyDescent="0.2">
      <c r="A16" s="59"/>
      <c r="B16" s="60" t="s">
        <v>10</v>
      </c>
      <c r="C16" s="61"/>
      <c r="D16" s="62">
        <f>D21+D26+D31</f>
        <v>204846.90149999998</v>
      </c>
      <c r="E16" s="62">
        <f t="shared" si="5"/>
        <v>18382.8</v>
      </c>
      <c r="F16" s="63">
        <f t="shared" si="5"/>
        <v>24305.600000000002</v>
      </c>
      <c r="G16" s="64">
        <f t="shared" si="5"/>
        <v>23938.5815</v>
      </c>
      <c r="H16" s="65">
        <f t="shared" si="5"/>
        <v>23053.469999999998</v>
      </c>
      <c r="I16" s="66">
        <f t="shared" si="5"/>
        <v>23054.170000000002</v>
      </c>
      <c r="J16" s="66">
        <f t="shared" ref="J16:M16" si="7">SUM(J21+J26+J31)</f>
        <v>23028.07</v>
      </c>
      <c r="K16" s="66">
        <f t="shared" si="7"/>
        <v>23028.07</v>
      </c>
      <c r="L16" s="66">
        <f t="shared" si="7"/>
        <v>23028.07</v>
      </c>
      <c r="M16" s="66">
        <f t="shared" si="7"/>
        <v>23028.07</v>
      </c>
      <c r="N16" s="60"/>
      <c r="O16" s="1"/>
      <c r="P16" s="4"/>
    </row>
    <row r="17" spans="1:16" ht="18.75" customHeight="1" x14ac:dyDescent="0.2">
      <c r="A17" s="59"/>
      <c r="B17" s="60" t="s">
        <v>88</v>
      </c>
      <c r="C17" s="61"/>
      <c r="D17" s="62">
        <f t="shared" si="5"/>
        <v>0</v>
      </c>
      <c r="E17" s="62">
        <f t="shared" si="5"/>
        <v>0</v>
      </c>
      <c r="F17" s="63">
        <f t="shared" si="5"/>
        <v>0</v>
      </c>
      <c r="G17" s="64">
        <f t="shared" si="5"/>
        <v>0</v>
      </c>
      <c r="H17" s="65">
        <f t="shared" si="5"/>
        <v>0</v>
      </c>
      <c r="I17" s="66">
        <f t="shared" si="5"/>
        <v>0</v>
      </c>
      <c r="J17" s="66">
        <f t="shared" ref="J17:M17" si="8">SUM(J22+J27+J32)</f>
        <v>0</v>
      </c>
      <c r="K17" s="66">
        <f t="shared" si="8"/>
        <v>0</v>
      </c>
      <c r="L17" s="66">
        <f t="shared" si="8"/>
        <v>0</v>
      </c>
      <c r="M17" s="66">
        <f t="shared" si="8"/>
        <v>0</v>
      </c>
      <c r="N17" s="60"/>
      <c r="O17" s="1"/>
      <c r="P17" s="4"/>
    </row>
    <row r="18" spans="1:16" ht="20.65" customHeight="1" x14ac:dyDescent="0.2">
      <c r="A18" s="59" t="s">
        <v>24</v>
      </c>
      <c r="B18" s="17" t="s">
        <v>27</v>
      </c>
      <c r="C18" s="61"/>
      <c r="D18" s="62">
        <f t="shared" ref="D18:I18" si="9">SUM(D19+D20+D21+D22)</f>
        <v>0</v>
      </c>
      <c r="E18" s="62">
        <f t="shared" si="9"/>
        <v>0</v>
      </c>
      <c r="F18" s="63">
        <f t="shared" si="9"/>
        <v>0</v>
      </c>
      <c r="G18" s="64">
        <f t="shared" si="9"/>
        <v>0</v>
      </c>
      <c r="H18" s="65">
        <f t="shared" si="9"/>
        <v>0</v>
      </c>
      <c r="I18" s="66">
        <f t="shared" si="9"/>
        <v>0</v>
      </c>
      <c r="J18" s="66">
        <f t="shared" ref="J18:M18" si="10">SUM(J19+J20+J21+J22)</f>
        <v>0</v>
      </c>
      <c r="K18" s="66">
        <f t="shared" si="10"/>
        <v>0</v>
      </c>
      <c r="L18" s="66">
        <f t="shared" si="10"/>
        <v>0</v>
      </c>
      <c r="M18" s="66">
        <f t="shared" si="10"/>
        <v>0</v>
      </c>
      <c r="N18" s="60"/>
      <c r="O18" s="1"/>
      <c r="P18" s="4"/>
    </row>
    <row r="19" spans="1:16" ht="20.65" customHeight="1" x14ac:dyDescent="0.2">
      <c r="A19" s="59"/>
      <c r="B19" s="60" t="s">
        <v>8</v>
      </c>
      <c r="C19" s="61"/>
      <c r="D19" s="62">
        <v>0</v>
      </c>
      <c r="E19" s="62">
        <v>0</v>
      </c>
      <c r="F19" s="63">
        <v>0</v>
      </c>
      <c r="G19" s="64">
        <v>0</v>
      </c>
      <c r="H19" s="65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0"/>
      <c r="O19" s="1"/>
      <c r="P19" s="4"/>
    </row>
    <row r="20" spans="1:16" ht="20.65" customHeight="1" x14ac:dyDescent="0.2">
      <c r="A20" s="59"/>
      <c r="B20" s="60" t="s">
        <v>9</v>
      </c>
      <c r="C20" s="61"/>
      <c r="D20" s="62">
        <v>0</v>
      </c>
      <c r="E20" s="62">
        <v>0</v>
      </c>
      <c r="F20" s="63">
        <v>0</v>
      </c>
      <c r="G20" s="64">
        <v>0</v>
      </c>
      <c r="H20" s="65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0"/>
      <c r="O20" s="1"/>
      <c r="P20" s="4"/>
    </row>
    <row r="21" spans="1:16" ht="20.65" customHeight="1" x14ac:dyDescent="0.2">
      <c r="A21" s="59"/>
      <c r="B21" s="60" t="s">
        <v>10</v>
      </c>
      <c r="C21" s="61"/>
      <c r="D21" s="62">
        <v>0</v>
      </c>
      <c r="E21" s="62">
        <v>0</v>
      </c>
      <c r="F21" s="63">
        <v>0</v>
      </c>
      <c r="G21" s="64">
        <v>0</v>
      </c>
      <c r="H21" s="65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0"/>
      <c r="O21" s="1"/>
      <c r="P21" s="4"/>
    </row>
    <row r="22" spans="1:16" ht="20.65" customHeight="1" x14ac:dyDescent="0.2">
      <c r="A22" s="59"/>
      <c r="B22" s="60" t="s">
        <v>11</v>
      </c>
      <c r="C22" s="61"/>
      <c r="D22" s="62">
        <v>0</v>
      </c>
      <c r="E22" s="62">
        <v>0</v>
      </c>
      <c r="F22" s="63">
        <v>0</v>
      </c>
      <c r="G22" s="64">
        <v>0</v>
      </c>
      <c r="H22" s="65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0"/>
      <c r="O22" s="1"/>
      <c r="P22" s="4"/>
    </row>
    <row r="23" spans="1:16" ht="47.25" customHeight="1" x14ac:dyDescent="0.2">
      <c r="A23" s="59" t="s">
        <v>25</v>
      </c>
      <c r="B23" s="17" t="s">
        <v>28</v>
      </c>
      <c r="C23" s="61"/>
      <c r="D23" s="62">
        <f t="shared" ref="D23:I23" si="11">SUM(D24+D25+D26+D27)</f>
        <v>0</v>
      </c>
      <c r="E23" s="62">
        <f t="shared" si="11"/>
        <v>0</v>
      </c>
      <c r="F23" s="63">
        <f t="shared" si="11"/>
        <v>0</v>
      </c>
      <c r="G23" s="64">
        <f t="shared" si="11"/>
        <v>0</v>
      </c>
      <c r="H23" s="65">
        <f t="shared" si="11"/>
        <v>0</v>
      </c>
      <c r="I23" s="66">
        <f t="shared" si="11"/>
        <v>0</v>
      </c>
      <c r="J23" s="66">
        <f t="shared" ref="J23:M23" si="12">SUM(J24+J25+J26+J27)</f>
        <v>0</v>
      </c>
      <c r="K23" s="66">
        <f t="shared" si="12"/>
        <v>0</v>
      </c>
      <c r="L23" s="66">
        <f t="shared" si="12"/>
        <v>0</v>
      </c>
      <c r="M23" s="66">
        <f t="shared" si="12"/>
        <v>0</v>
      </c>
      <c r="N23" s="60"/>
      <c r="O23" s="1"/>
      <c r="P23" s="4"/>
    </row>
    <row r="24" spans="1:16" ht="18.75" customHeight="1" x14ac:dyDescent="0.2">
      <c r="A24" s="59"/>
      <c r="B24" s="60" t="s">
        <v>8</v>
      </c>
      <c r="C24" s="61"/>
      <c r="D24" s="62">
        <v>0</v>
      </c>
      <c r="E24" s="62">
        <v>0</v>
      </c>
      <c r="F24" s="63">
        <v>0</v>
      </c>
      <c r="G24" s="64">
        <v>0</v>
      </c>
      <c r="H24" s="65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0"/>
      <c r="O24" s="1"/>
      <c r="P24" s="4"/>
    </row>
    <row r="25" spans="1:16" ht="20.65" customHeight="1" x14ac:dyDescent="0.2">
      <c r="A25" s="59"/>
      <c r="B25" s="60" t="s">
        <v>9</v>
      </c>
      <c r="C25" s="61"/>
      <c r="D25" s="62">
        <v>0</v>
      </c>
      <c r="E25" s="62">
        <v>0</v>
      </c>
      <c r="F25" s="63">
        <v>0</v>
      </c>
      <c r="G25" s="64">
        <v>0</v>
      </c>
      <c r="H25" s="65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0"/>
      <c r="O25" s="1"/>
      <c r="P25" s="4"/>
    </row>
    <row r="26" spans="1:16" ht="20.65" customHeight="1" x14ac:dyDescent="0.2">
      <c r="A26" s="59"/>
      <c r="B26" s="60" t="s">
        <v>10</v>
      </c>
      <c r="C26" s="61"/>
      <c r="D26" s="62">
        <v>0</v>
      </c>
      <c r="E26" s="62">
        <v>0</v>
      </c>
      <c r="F26" s="63">
        <v>0</v>
      </c>
      <c r="G26" s="64">
        <v>0</v>
      </c>
      <c r="H26" s="65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0"/>
      <c r="O26" s="1"/>
      <c r="P26" s="4"/>
    </row>
    <row r="27" spans="1:16" ht="20.65" customHeight="1" x14ac:dyDescent="0.2">
      <c r="A27" s="59"/>
      <c r="B27" s="60" t="s">
        <v>11</v>
      </c>
      <c r="C27" s="61"/>
      <c r="D27" s="62">
        <v>0</v>
      </c>
      <c r="E27" s="62">
        <v>0</v>
      </c>
      <c r="F27" s="63">
        <v>0</v>
      </c>
      <c r="G27" s="64">
        <v>0</v>
      </c>
      <c r="H27" s="65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0"/>
      <c r="O27" s="1"/>
      <c r="P27" s="4"/>
    </row>
    <row r="28" spans="1:16" ht="25.7" customHeight="1" x14ac:dyDescent="0.2">
      <c r="A28" s="59" t="s">
        <v>26</v>
      </c>
      <c r="B28" s="17" t="s">
        <v>109</v>
      </c>
      <c r="C28" s="61"/>
      <c r="D28" s="62">
        <f>SUM(D29:D32)</f>
        <v>205119.20149999997</v>
      </c>
      <c r="E28" s="62">
        <f t="shared" ref="E28:I28" si="13">SUM(E29:E32)</f>
        <v>18482.8</v>
      </c>
      <c r="F28" s="63">
        <f t="shared" si="13"/>
        <v>24477.9</v>
      </c>
      <c r="G28" s="64">
        <f t="shared" si="13"/>
        <v>23938.5815</v>
      </c>
      <c r="H28" s="65">
        <f t="shared" si="13"/>
        <v>23053.469999999998</v>
      </c>
      <c r="I28" s="66">
        <f t="shared" si="13"/>
        <v>23054.170000000002</v>
      </c>
      <c r="J28" s="66">
        <f t="shared" ref="J28:M28" si="14">SUM(J29:J32)</f>
        <v>23028.07</v>
      </c>
      <c r="K28" s="66">
        <f t="shared" si="14"/>
        <v>23028.07</v>
      </c>
      <c r="L28" s="66">
        <f t="shared" si="14"/>
        <v>23028.07</v>
      </c>
      <c r="M28" s="66">
        <f t="shared" si="14"/>
        <v>23028.07</v>
      </c>
      <c r="N28" s="60"/>
      <c r="O28" s="1"/>
      <c r="P28" s="4"/>
    </row>
    <row r="29" spans="1:16" ht="20.65" customHeight="1" x14ac:dyDescent="0.2">
      <c r="A29" s="59"/>
      <c r="B29" s="60" t="s">
        <v>8</v>
      </c>
      <c r="C29" s="61"/>
      <c r="D29" s="62">
        <f t="shared" ref="D29:I31" si="15">SUM(D49+D92+D137+D175)</f>
        <v>0</v>
      </c>
      <c r="E29" s="62">
        <f t="shared" si="15"/>
        <v>0</v>
      </c>
      <c r="F29" s="63">
        <f t="shared" si="15"/>
        <v>0</v>
      </c>
      <c r="G29" s="64">
        <f t="shared" si="15"/>
        <v>0</v>
      </c>
      <c r="H29" s="65">
        <f t="shared" si="15"/>
        <v>0</v>
      </c>
      <c r="I29" s="66">
        <f t="shared" si="15"/>
        <v>0</v>
      </c>
      <c r="J29" s="66">
        <f t="shared" ref="J29:M29" si="16">SUM(J49+J92+J137+J175)</f>
        <v>0</v>
      </c>
      <c r="K29" s="66">
        <f t="shared" si="16"/>
        <v>0</v>
      </c>
      <c r="L29" s="66">
        <f t="shared" si="16"/>
        <v>0</v>
      </c>
      <c r="M29" s="66">
        <f t="shared" si="16"/>
        <v>0</v>
      </c>
      <c r="N29" s="60"/>
      <c r="O29" s="1"/>
      <c r="P29" s="4"/>
    </row>
    <row r="30" spans="1:16" ht="20.65" customHeight="1" x14ac:dyDescent="0.2">
      <c r="A30" s="59"/>
      <c r="B30" s="60" t="s">
        <v>9</v>
      </c>
      <c r="C30" s="61"/>
      <c r="D30" s="62">
        <f t="shared" si="15"/>
        <v>272.3</v>
      </c>
      <c r="E30" s="62">
        <f t="shared" si="15"/>
        <v>100</v>
      </c>
      <c r="F30" s="63">
        <f t="shared" si="15"/>
        <v>172.3</v>
      </c>
      <c r="G30" s="64">
        <f t="shared" si="15"/>
        <v>0</v>
      </c>
      <c r="H30" s="65">
        <f t="shared" si="15"/>
        <v>0</v>
      </c>
      <c r="I30" s="66">
        <f t="shared" si="15"/>
        <v>0</v>
      </c>
      <c r="J30" s="66">
        <f t="shared" ref="J30:M30" si="17">SUM(J50+J93+J138+J176)</f>
        <v>0</v>
      </c>
      <c r="K30" s="66">
        <f t="shared" si="17"/>
        <v>0</v>
      </c>
      <c r="L30" s="66">
        <f t="shared" si="17"/>
        <v>0</v>
      </c>
      <c r="M30" s="66">
        <f t="shared" si="17"/>
        <v>0</v>
      </c>
      <c r="N30" s="60"/>
      <c r="O30" s="1"/>
      <c r="P30" s="4"/>
    </row>
    <row r="31" spans="1:16" ht="20.65" customHeight="1" x14ac:dyDescent="0.2">
      <c r="A31" s="59"/>
      <c r="B31" s="60" t="s">
        <v>10</v>
      </c>
      <c r="C31" s="61"/>
      <c r="D31" s="62">
        <f t="shared" si="15"/>
        <v>204846.90149999998</v>
      </c>
      <c r="E31" s="62">
        <f t="shared" ref="E31:I32" si="18">SUM(E51+E94+E139+E177)</f>
        <v>18382.8</v>
      </c>
      <c r="F31" s="63">
        <f t="shared" si="18"/>
        <v>24305.600000000002</v>
      </c>
      <c r="G31" s="64">
        <f t="shared" si="18"/>
        <v>23938.5815</v>
      </c>
      <c r="H31" s="65">
        <f t="shared" si="18"/>
        <v>23053.469999999998</v>
      </c>
      <c r="I31" s="66">
        <f t="shared" si="18"/>
        <v>23054.170000000002</v>
      </c>
      <c r="J31" s="66">
        <f t="shared" ref="J31:M31" si="19">SUM(J51+J94+J139+J177)</f>
        <v>23028.07</v>
      </c>
      <c r="K31" s="66">
        <f t="shared" si="19"/>
        <v>23028.07</v>
      </c>
      <c r="L31" s="66">
        <f t="shared" si="19"/>
        <v>23028.07</v>
      </c>
      <c r="M31" s="66">
        <f t="shared" si="19"/>
        <v>23028.07</v>
      </c>
      <c r="N31" s="60"/>
      <c r="O31" s="1"/>
      <c r="P31" s="4"/>
    </row>
    <row r="32" spans="1:16" ht="21.75" customHeight="1" x14ac:dyDescent="0.2">
      <c r="A32" s="59"/>
      <c r="B32" s="60" t="s">
        <v>119</v>
      </c>
      <c r="C32" s="61"/>
      <c r="D32" s="62">
        <f>SUM(D52+D95+D140+D178)</f>
        <v>0</v>
      </c>
      <c r="E32" s="62">
        <f t="shared" si="18"/>
        <v>0</v>
      </c>
      <c r="F32" s="63">
        <f t="shared" si="18"/>
        <v>0</v>
      </c>
      <c r="G32" s="64">
        <f t="shared" si="18"/>
        <v>0</v>
      </c>
      <c r="H32" s="65">
        <f t="shared" si="18"/>
        <v>0</v>
      </c>
      <c r="I32" s="66">
        <f t="shared" si="18"/>
        <v>0</v>
      </c>
      <c r="J32" s="66">
        <f t="shared" ref="J32:M32" si="20">SUM(J52+J95+J140+J178)</f>
        <v>0</v>
      </c>
      <c r="K32" s="66">
        <f t="shared" si="20"/>
        <v>0</v>
      </c>
      <c r="L32" s="66">
        <f t="shared" si="20"/>
        <v>0</v>
      </c>
      <c r="M32" s="66">
        <f t="shared" si="20"/>
        <v>0</v>
      </c>
      <c r="N32" s="60"/>
      <c r="O32" s="1"/>
      <c r="P32" s="4"/>
    </row>
    <row r="33" spans="1:16" ht="63.75" customHeight="1" x14ac:dyDescent="0.2">
      <c r="A33" s="67" t="s">
        <v>29</v>
      </c>
      <c r="B33" s="68" t="s">
        <v>106</v>
      </c>
      <c r="C33" s="32"/>
      <c r="D33" s="69">
        <f t="shared" ref="D33:I33" si="21">SUM(D38+D43+D48)</f>
        <v>1112.3</v>
      </c>
      <c r="E33" s="69">
        <f t="shared" si="21"/>
        <v>150</v>
      </c>
      <c r="F33" s="70">
        <f t="shared" si="21"/>
        <v>272.3</v>
      </c>
      <c r="G33" s="71">
        <f t="shared" si="21"/>
        <v>90</v>
      </c>
      <c r="H33" s="72">
        <f t="shared" si="21"/>
        <v>100</v>
      </c>
      <c r="I33" s="69">
        <f t="shared" si="21"/>
        <v>100</v>
      </c>
      <c r="J33" s="69">
        <f t="shared" ref="J33:M33" si="22">SUM(J38+J43+J48)</f>
        <v>100</v>
      </c>
      <c r="K33" s="69">
        <f t="shared" si="22"/>
        <v>100</v>
      </c>
      <c r="L33" s="69">
        <f t="shared" si="22"/>
        <v>100</v>
      </c>
      <c r="M33" s="69">
        <f t="shared" si="22"/>
        <v>100</v>
      </c>
      <c r="N33" s="73"/>
      <c r="O33" s="1"/>
      <c r="P33" s="4"/>
    </row>
    <row r="34" spans="1:16" ht="20.65" customHeight="1" x14ac:dyDescent="0.2">
      <c r="A34" s="59"/>
      <c r="B34" s="60" t="s">
        <v>8</v>
      </c>
      <c r="C34" s="61"/>
      <c r="D34" s="62">
        <f t="shared" ref="D34:I37" si="23">SUM(D39+D44+D49)</f>
        <v>0</v>
      </c>
      <c r="E34" s="62">
        <f t="shared" si="23"/>
        <v>0</v>
      </c>
      <c r="F34" s="63">
        <f t="shared" si="23"/>
        <v>0</v>
      </c>
      <c r="G34" s="64">
        <f t="shared" si="23"/>
        <v>0</v>
      </c>
      <c r="H34" s="65">
        <f t="shared" si="23"/>
        <v>0</v>
      </c>
      <c r="I34" s="66">
        <f t="shared" si="23"/>
        <v>0</v>
      </c>
      <c r="J34" s="66">
        <f t="shared" ref="J34:M34" si="24">SUM(J39+J44+J49)</f>
        <v>0</v>
      </c>
      <c r="K34" s="66">
        <f t="shared" si="24"/>
        <v>0</v>
      </c>
      <c r="L34" s="66">
        <f t="shared" si="24"/>
        <v>0</v>
      </c>
      <c r="M34" s="66">
        <f t="shared" si="24"/>
        <v>0</v>
      </c>
      <c r="N34" s="60"/>
      <c r="O34" s="1"/>
      <c r="P34" s="4"/>
    </row>
    <row r="35" spans="1:16" ht="20.65" customHeight="1" x14ac:dyDescent="0.2">
      <c r="A35" s="59"/>
      <c r="B35" s="60" t="s">
        <v>9</v>
      </c>
      <c r="C35" s="61"/>
      <c r="D35" s="62">
        <f t="shared" si="23"/>
        <v>272.3</v>
      </c>
      <c r="E35" s="62">
        <f t="shared" si="23"/>
        <v>100</v>
      </c>
      <c r="F35" s="63">
        <f t="shared" si="23"/>
        <v>172.3</v>
      </c>
      <c r="G35" s="64">
        <f t="shared" si="23"/>
        <v>0</v>
      </c>
      <c r="H35" s="65">
        <f t="shared" si="23"/>
        <v>0</v>
      </c>
      <c r="I35" s="66">
        <f t="shared" si="23"/>
        <v>0</v>
      </c>
      <c r="J35" s="66">
        <f t="shared" ref="J35:M35" si="25">SUM(J40+J45+J50)</f>
        <v>0</v>
      </c>
      <c r="K35" s="66">
        <f t="shared" si="25"/>
        <v>0</v>
      </c>
      <c r="L35" s="66">
        <f t="shared" si="25"/>
        <v>0</v>
      </c>
      <c r="M35" s="66">
        <f t="shared" si="25"/>
        <v>0</v>
      </c>
      <c r="N35" s="60"/>
      <c r="O35" s="1"/>
      <c r="P35" s="4"/>
    </row>
    <row r="36" spans="1:16" ht="20.65" customHeight="1" x14ac:dyDescent="0.2">
      <c r="A36" s="59"/>
      <c r="B36" s="60" t="s">
        <v>10</v>
      </c>
      <c r="C36" s="61"/>
      <c r="D36" s="62">
        <f t="shared" si="23"/>
        <v>840</v>
      </c>
      <c r="E36" s="62">
        <f t="shared" si="23"/>
        <v>50</v>
      </c>
      <c r="F36" s="63">
        <f t="shared" si="23"/>
        <v>100</v>
      </c>
      <c r="G36" s="74">
        <f t="shared" si="23"/>
        <v>90</v>
      </c>
      <c r="H36" s="65">
        <f t="shared" si="23"/>
        <v>100</v>
      </c>
      <c r="I36" s="66">
        <f t="shared" si="23"/>
        <v>100</v>
      </c>
      <c r="J36" s="66">
        <f t="shared" ref="J36:M36" si="26">SUM(J41+J46+J51)</f>
        <v>100</v>
      </c>
      <c r="K36" s="66">
        <f t="shared" si="26"/>
        <v>100</v>
      </c>
      <c r="L36" s="66">
        <f t="shared" si="26"/>
        <v>100</v>
      </c>
      <c r="M36" s="66">
        <f t="shared" si="26"/>
        <v>100</v>
      </c>
      <c r="N36" s="60"/>
      <c r="O36" s="1"/>
      <c r="P36" s="4"/>
    </row>
    <row r="37" spans="1:16" ht="18" customHeight="1" x14ac:dyDescent="0.2">
      <c r="A37" s="59"/>
      <c r="B37" s="60" t="s">
        <v>89</v>
      </c>
      <c r="C37" s="61"/>
      <c r="D37" s="62">
        <f t="shared" si="23"/>
        <v>0</v>
      </c>
      <c r="E37" s="62">
        <f t="shared" si="23"/>
        <v>0</v>
      </c>
      <c r="F37" s="63">
        <f t="shared" si="23"/>
        <v>0</v>
      </c>
      <c r="G37" s="64">
        <f t="shared" si="23"/>
        <v>0</v>
      </c>
      <c r="H37" s="65">
        <f t="shared" si="23"/>
        <v>0</v>
      </c>
      <c r="I37" s="66">
        <f t="shared" si="23"/>
        <v>0</v>
      </c>
      <c r="J37" s="66">
        <f t="shared" ref="J37:M37" si="27">SUM(J42+J47+J52)</f>
        <v>0</v>
      </c>
      <c r="K37" s="66">
        <f t="shared" si="27"/>
        <v>0</v>
      </c>
      <c r="L37" s="66">
        <f t="shared" si="27"/>
        <v>0</v>
      </c>
      <c r="M37" s="66">
        <f t="shared" si="27"/>
        <v>0</v>
      </c>
      <c r="N37" s="60"/>
      <c r="O37" s="1"/>
      <c r="P37" s="4"/>
    </row>
    <row r="38" spans="1:16" ht="19.5" customHeight="1" x14ac:dyDescent="0.2">
      <c r="A38" s="59" t="s">
        <v>31</v>
      </c>
      <c r="B38" s="17" t="s">
        <v>27</v>
      </c>
      <c r="C38" s="61"/>
      <c r="D38" s="62">
        <f t="shared" ref="D38:I38" si="28">SUM(D39+D40+D41+D42)</f>
        <v>0</v>
      </c>
      <c r="E38" s="62">
        <f t="shared" si="28"/>
        <v>0</v>
      </c>
      <c r="F38" s="63">
        <f t="shared" si="28"/>
        <v>0</v>
      </c>
      <c r="G38" s="64">
        <f t="shared" si="28"/>
        <v>0</v>
      </c>
      <c r="H38" s="65">
        <f t="shared" si="28"/>
        <v>0</v>
      </c>
      <c r="I38" s="66">
        <f t="shared" si="28"/>
        <v>0</v>
      </c>
      <c r="J38" s="66">
        <f t="shared" ref="J38:M38" si="29">SUM(J39+J40+J41+J42)</f>
        <v>0</v>
      </c>
      <c r="K38" s="66">
        <f t="shared" si="29"/>
        <v>0</v>
      </c>
      <c r="L38" s="66">
        <f t="shared" si="29"/>
        <v>0</v>
      </c>
      <c r="M38" s="66">
        <f t="shared" si="29"/>
        <v>0</v>
      </c>
      <c r="N38" s="60"/>
      <c r="O38" s="1"/>
      <c r="P38" s="4"/>
    </row>
    <row r="39" spans="1:16" ht="20.65" customHeight="1" x14ac:dyDescent="0.2">
      <c r="A39" s="59"/>
      <c r="B39" s="60" t="s">
        <v>8</v>
      </c>
      <c r="C39" s="61"/>
      <c r="D39" s="62">
        <v>0</v>
      </c>
      <c r="E39" s="62">
        <v>0</v>
      </c>
      <c r="F39" s="63">
        <v>0</v>
      </c>
      <c r="G39" s="64">
        <v>0</v>
      </c>
      <c r="H39" s="65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0"/>
      <c r="O39" s="1"/>
      <c r="P39" s="4"/>
    </row>
    <row r="40" spans="1:16" ht="20.65" customHeight="1" x14ac:dyDescent="0.2">
      <c r="A40" s="59"/>
      <c r="B40" s="60" t="s">
        <v>9</v>
      </c>
      <c r="C40" s="61"/>
      <c r="D40" s="62">
        <v>0</v>
      </c>
      <c r="E40" s="62">
        <v>0</v>
      </c>
      <c r="F40" s="63">
        <v>0</v>
      </c>
      <c r="G40" s="64">
        <v>0</v>
      </c>
      <c r="H40" s="65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0"/>
      <c r="O40" s="1"/>
      <c r="P40" s="4"/>
    </row>
    <row r="41" spans="1:16" ht="20.65" customHeight="1" x14ac:dyDescent="0.2">
      <c r="A41" s="59"/>
      <c r="B41" s="60" t="s">
        <v>10</v>
      </c>
      <c r="C41" s="61"/>
      <c r="D41" s="62">
        <v>0</v>
      </c>
      <c r="E41" s="62">
        <v>0</v>
      </c>
      <c r="F41" s="63">
        <v>0</v>
      </c>
      <c r="G41" s="64">
        <v>0</v>
      </c>
      <c r="H41" s="65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0"/>
      <c r="O41" s="1"/>
      <c r="P41" s="4"/>
    </row>
    <row r="42" spans="1:16" ht="20.65" customHeight="1" x14ac:dyDescent="0.2">
      <c r="A42" s="59"/>
      <c r="B42" s="60" t="s">
        <v>11</v>
      </c>
      <c r="C42" s="61"/>
      <c r="D42" s="62">
        <v>0</v>
      </c>
      <c r="E42" s="62">
        <v>0</v>
      </c>
      <c r="F42" s="63">
        <v>0</v>
      </c>
      <c r="G42" s="64">
        <v>0</v>
      </c>
      <c r="H42" s="65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0"/>
      <c r="O42" s="1"/>
      <c r="P42" s="4"/>
    </row>
    <row r="43" spans="1:16" ht="46.5" customHeight="1" x14ac:dyDescent="0.2">
      <c r="A43" s="59" t="s">
        <v>32</v>
      </c>
      <c r="B43" s="17" t="s">
        <v>28</v>
      </c>
      <c r="C43" s="61"/>
      <c r="D43" s="62">
        <f t="shared" ref="D43:I43" si="30">SUM(D44+D45+D46+D47)</f>
        <v>0</v>
      </c>
      <c r="E43" s="62">
        <f t="shared" si="30"/>
        <v>0</v>
      </c>
      <c r="F43" s="63">
        <f t="shared" si="30"/>
        <v>0</v>
      </c>
      <c r="G43" s="64">
        <f t="shared" si="30"/>
        <v>0</v>
      </c>
      <c r="H43" s="65">
        <f t="shared" si="30"/>
        <v>0</v>
      </c>
      <c r="I43" s="66">
        <f t="shared" si="30"/>
        <v>0</v>
      </c>
      <c r="J43" s="66">
        <f t="shared" ref="J43:M43" si="31">SUM(J44+J45+J46+J47)</f>
        <v>0</v>
      </c>
      <c r="K43" s="66">
        <f t="shared" si="31"/>
        <v>0</v>
      </c>
      <c r="L43" s="66">
        <f t="shared" si="31"/>
        <v>0</v>
      </c>
      <c r="M43" s="66">
        <f t="shared" si="31"/>
        <v>0</v>
      </c>
      <c r="N43" s="60"/>
      <c r="O43" s="1"/>
      <c r="P43" s="4"/>
    </row>
    <row r="44" spans="1:16" ht="18.75" customHeight="1" x14ac:dyDescent="0.2">
      <c r="A44" s="59"/>
      <c r="B44" s="60" t="s">
        <v>8</v>
      </c>
      <c r="C44" s="61"/>
      <c r="D44" s="62">
        <v>0</v>
      </c>
      <c r="E44" s="62">
        <v>0</v>
      </c>
      <c r="F44" s="63">
        <v>0</v>
      </c>
      <c r="G44" s="64">
        <v>0</v>
      </c>
      <c r="H44" s="65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0"/>
      <c r="O44" s="1"/>
      <c r="P44" s="4"/>
    </row>
    <row r="45" spans="1:16" ht="20.65" customHeight="1" x14ac:dyDescent="0.2">
      <c r="A45" s="59"/>
      <c r="B45" s="60" t="s">
        <v>9</v>
      </c>
      <c r="C45" s="61"/>
      <c r="D45" s="62">
        <v>0</v>
      </c>
      <c r="E45" s="62">
        <v>0</v>
      </c>
      <c r="F45" s="63">
        <v>0</v>
      </c>
      <c r="G45" s="64">
        <v>0</v>
      </c>
      <c r="H45" s="65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0"/>
      <c r="O45" s="1"/>
      <c r="P45" s="4"/>
    </row>
    <row r="46" spans="1:16" ht="20.65" customHeight="1" x14ac:dyDescent="0.2">
      <c r="A46" s="59"/>
      <c r="B46" s="60" t="s">
        <v>10</v>
      </c>
      <c r="C46" s="61"/>
      <c r="D46" s="62">
        <v>0</v>
      </c>
      <c r="E46" s="62">
        <v>0</v>
      </c>
      <c r="F46" s="63">
        <v>0</v>
      </c>
      <c r="G46" s="64">
        <v>0</v>
      </c>
      <c r="H46" s="65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0"/>
      <c r="O46" s="1"/>
      <c r="P46" s="4"/>
    </row>
    <row r="47" spans="1:16" ht="20.65" customHeight="1" x14ac:dyDescent="0.2">
      <c r="A47" s="59"/>
      <c r="B47" s="60" t="s">
        <v>11</v>
      </c>
      <c r="C47" s="61"/>
      <c r="D47" s="62">
        <v>0</v>
      </c>
      <c r="E47" s="62">
        <v>0</v>
      </c>
      <c r="F47" s="63">
        <v>0</v>
      </c>
      <c r="G47" s="64">
        <v>0</v>
      </c>
      <c r="H47" s="65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0"/>
      <c r="O47" s="1"/>
      <c r="P47" s="4"/>
    </row>
    <row r="48" spans="1:16" ht="20.45" customHeight="1" x14ac:dyDescent="0.2">
      <c r="A48" s="59" t="s">
        <v>33</v>
      </c>
      <c r="B48" s="17" t="s">
        <v>107</v>
      </c>
      <c r="C48" s="61"/>
      <c r="D48" s="62">
        <f>SUM(D55+D60+D65+D71)</f>
        <v>1112.3</v>
      </c>
      <c r="E48" s="62">
        <f t="shared" ref="E48:I48" si="32">SUM(E55+E60+E65+E71)</f>
        <v>150</v>
      </c>
      <c r="F48" s="63">
        <f t="shared" si="32"/>
        <v>272.3</v>
      </c>
      <c r="G48" s="64">
        <f t="shared" si="32"/>
        <v>90</v>
      </c>
      <c r="H48" s="65">
        <f t="shared" si="32"/>
        <v>100</v>
      </c>
      <c r="I48" s="66">
        <f t="shared" si="32"/>
        <v>100</v>
      </c>
      <c r="J48" s="66">
        <f t="shared" ref="J48:M48" si="33">SUM(J55+J60+J65+J71)</f>
        <v>100</v>
      </c>
      <c r="K48" s="66">
        <f t="shared" si="33"/>
        <v>100</v>
      </c>
      <c r="L48" s="66">
        <f t="shared" si="33"/>
        <v>100</v>
      </c>
      <c r="M48" s="66">
        <f t="shared" si="33"/>
        <v>100</v>
      </c>
      <c r="N48" s="60"/>
      <c r="O48" s="1"/>
      <c r="P48" s="4"/>
    </row>
    <row r="49" spans="1:16" ht="20.65" customHeight="1" x14ac:dyDescent="0.2">
      <c r="A49" s="59"/>
      <c r="B49" s="60" t="s">
        <v>8</v>
      </c>
      <c r="C49" s="61"/>
      <c r="D49" s="62">
        <f>SUM(D56+D61+D66+D72)</f>
        <v>0</v>
      </c>
      <c r="E49" s="62">
        <f t="shared" ref="E49:I49" si="34">SUM(E56+E61+E66+E72)</f>
        <v>0</v>
      </c>
      <c r="F49" s="63">
        <f t="shared" si="34"/>
        <v>0</v>
      </c>
      <c r="G49" s="64">
        <f t="shared" si="34"/>
        <v>0</v>
      </c>
      <c r="H49" s="65">
        <f t="shared" si="34"/>
        <v>0</v>
      </c>
      <c r="I49" s="66">
        <f t="shared" si="34"/>
        <v>0</v>
      </c>
      <c r="J49" s="66">
        <f t="shared" ref="J49:M49" si="35">SUM(J56+J61+J66+J72)</f>
        <v>0</v>
      </c>
      <c r="K49" s="66">
        <f t="shared" si="35"/>
        <v>0</v>
      </c>
      <c r="L49" s="66">
        <f t="shared" si="35"/>
        <v>0</v>
      </c>
      <c r="M49" s="66">
        <f t="shared" si="35"/>
        <v>0</v>
      </c>
      <c r="N49" s="60"/>
      <c r="O49" s="1"/>
      <c r="P49" s="4"/>
    </row>
    <row r="50" spans="1:16" ht="20.65" customHeight="1" x14ac:dyDescent="0.2">
      <c r="A50" s="59"/>
      <c r="B50" s="60" t="s">
        <v>9</v>
      </c>
      <c r="C50" s="61"/>
      <c r="D50" s="62">
        <f>SUM(D57+D62+D67+D73)</f>
        <v>272.3</v>
      </c>
      <c r="E50" s="62">
        <f t="shared" ref="E50:I50" si="36">SUM(E57+E62+E67+E73)</f>
        <v>100</v>
      </c>
      <c r="F50" s="63">
        <f t="shared" si="36"/>
        <v>172.3</v>
      </c>
      <c r="G50" s="64">
        <f t="shared" si="36"/>
        <v>0</v>
      </c>
      <c r="H50" s="65">
        <f t="shared" si="36"/>
        <v>0</v>
      </c>
      <c r="I50" s="66">
        <f t="shared" si="36"/>
        <v>0</v>
      </c>
      <c r="J50" s="66">
        <f t="shared" ref="J50:M51" si="37">SUM(J57+J62+J67+J73)</f>
        <v>0</v>
      </c>
      <c r="K50" s="66">
        <f t="shared" si="37"/>
        <v>0</v>
      </c>
      <c r="L50" s="66">
        <f t="shared" si="37"/>
        <v>0</v>
      </c>
      <c r="M50" s="66">
        <f t="shared" si="37"/>
        <v>0</v>
      </c>
      <c r="N50" s="60"/>
      <c r="O50" s="1"/>
      <c r="P50" s="4"/>
    </row>
    <row r="51" spans="1:16" ht="20.65" customHeight="1" x14ac:dyDescent="0.2">
      <c r="A51" s="59"/>
      <c r="B51" s="60" t="s">
        <v>10</v>
      </c>
      <c r="C51" s="61"/>
      <c r="D51" s="62">
        <f>SUM(D58+D63+D68+D74)</f>
        <v>840</v>
      </c>
      <c r="E51" s="62">
        <f t="shared" ref="E51:I51" si="38">SUM(E58+E63+E68+E74)</f>
        <v>50</v>
      </c>
      <c r="F51" s="63">
        <f t="shared" si="38"/>
        <v>100</v>
      </c>
      <c r="G51" s="64">
        <f t="shared" si="38"/>
        <v>90</v>
      </c>
      <c r="H51" s="65">
        <f t="shared" si="38"/>
        <v>100</v>
      </c>
      <c r="I51" s="66">
        <f t="shared" si="38"/>
        <v>100</v>
      </c>
      <c r="J51" s="66">
        <f t="shared" ref="J51:M51" si="39">SUM(J58+J63+J68+J74)</f>
        <v>100</v>
      </c>
      <c r="K51" s="66">
        <f t="shared" si="37"/>
        <v>100</v>
      </c>
      <c r="L51" s="66">
        <f t="shared" si="39"/>
        <v>100</v>
      </c>
      <c r="M51" s="66">
        <f t="shared" si="39"/>
        <v>100</v>
      </c>
      <c r="N51" s="60"/>
      <c r="O51" s="1"/>
      <c r="P51" s="4"/>
    </row>
    <row r="52" spans="1:16" ht="20.65" customHeight="1" x14ac:dyDescent="0.2">
      <c r="A52" s="59"/>
      <c r="B52" s="60" t="s">
        <v>90</v>
      </c>
      <c r="C52" s="61"/>
      <c r="D52" s="62">
        <f>SUM(D59+D64+D69+D75)</f>
        <v>0</v>
      </c>
      <c r="E52" s="62">
        <f t="shared" ref="E52:I52" si="40">SUM(E59+E64+E69+E75)</f>
        <v>0</v>
      </c>
      <c r="F52" s="63">
        <f t="shared" si="40"/>
        <v>0</v>
      </c>
      <c r="G52" s="64">
        <f t="shared" si="40"/>
        <v>0</v>
      </c>
      <c r="H52" s="65">
        <f t="shared" si="40"/>
        <v>0</v>
      </c>
      <c r="I52" s="66">
        <f t="shared" si="40"/>
        <v>0</v>
      </c>
      <c r="J52" s="66">
        <f t="shared" ref="J52:M52" si="41">SUM(J59+J64+J69+J75)</f>
        <v>0</v>
      </c>
      <c r="K52" s="66">
        <f t="shared" si="41"/>
        <v>0</v>
      </c>
      <c r="L52" s="66">
        <f t="shared" si="41"/>
        <v>0</v>
      </c>
      <c r="M52" s="66">
        <f t="shared" si="41"/>
        <v>0</v>
      </c>
      <c r="N52" s="60"/>
      <c r="O52" s="1"/>
      <c r="P52" s="4"/>
    </row>
    <row r="53" spans="1:16" ht="24.75" customHeight="1" x14ac:dyDescent="0.2">
      <c r="A53" s="59"/>
      <c r="B53" s="111" t="s">
        <v>21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"/>
      <c r="P53" s="4"/>
    </row>
    <row r="54" spans="1:16" ht="23.1" customHeight="1" x14ac:dyDescent="0.2">
      <c r="A54" s="59"/>
      <c r="B54" s="111" t="s">
        <v>22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"/>
      <c r="P54" s="4"/>
    </row>
    <row r="55" spans="1:16" ht="95.25" customHeight="1" x14ac:dyDescent="0.2">
      <c r="A55" s="75" t="s">
        <v>34</v>
      </c>
      <c r="B55" s="76" t="s">
        <v>20</v>
      </c>
      <c r="C55" s="34" t="s">
        <v>16</v>
      </c>
      <c r="D55" s="77">
        <f t="shared" ref="D55:I55" si="42">SUM(D56:D59)</f>
        <v>0</v>
      </c>
      <c r="E55" s="77">
        <f t="shared" si="42"/>
        <v>0</v>
      </c>
      <c r="F55" s="78">
        <f t="shared" si="42"/>
        <v>0</v>
      </c>
      <c r="G55" s="79">
        <f t="shared" si="42"/>
        <v>0</v>
      </c>
      <c r="H55" s="80">
        <f t="shared" si="42"/>
        <v>0</v>
      </c>
      <c r="I55" s="77">
        <f t="shared" si="42"/>
        <v>0</v>
      </c>
      <c r="J55" s="77">
        <f t="shared" ref="J55:M55" si="43">SUM(J56:J59)</f>
        <v>0</v>
      </c>
      <c r="K55" s="77">
        <f t="shared" si="43"/>
        <v>0</v>
      </c>
      <c r="L55" s="77">
        <f t="shared" si="43"/>
        <v>0</v>
      </c>
      <c r="M55" s="77">
        <f t="shared" si="43"/>
        <v>0</v>
      </c>
      <c r="N55" s="81" t="s">
        <v>71</v>
      </c>
      <c r="O55" s="1"/>
      <c r="P55" s="4"/>
    </row>
    <row r="56" spans="1:16" ht="20.65" customHeight="1" x14ac:dyDescent="0.2">
      <c r="A56" s="82"/>
      <c r="B56" s="83" t="s">
        <v>8</v>
      </c>
      <c r="C56" s="60"/>
      <c r="D56" s="62">
        <v>0</v>
      </c>
      <c r="E56" s="62">
        <v>0</v>
      </c>
      <c r="F56" s="63">
        <v>0</v>
      </c>
      <c r="G56" s="64">
        <v>0</v>
      </c>
      <c r="H56" s="65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84"/>
      <c r="O56" s="1"/>
      <c r="P56" s="4"/>
    </row>
    <row r="57" spans="1:16" ht="18.75" customHeight="1" x14ac:dyDescent="0.2">
      <c r="A57" s="82"/>
      <c r="B57" s="83" t="s">
        <v>9</v>
      </c>
      <c r="C57" s="60"/>
      <c r="D57" s="62">
        <v>0</v>
      </c>
      <c r="E57" s="62">
        <v>0</v>
      </c>
      <c r="F57" s="63">
        <v>0</v>
      </c>
      <c r="G57" s="64">
        <v>0</v>
      </c>
      <c r="H57" s="65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84"/>
      <c r="O57" s="1"/>
      <c r="P57" s="4"/>
    </row>
    <row r="58" spans="1:16" ht="17.25" customHeight="1" x14ac:dyDescent="0.2">
      <c r="A58" s="82"/>
      <c r="B58" s="83" t="s">
        <v>10</v>
      </c>
      <c r="C58" s="60"/>
      <c r="D58" s="62">
        <v>0</v>
      </c>
      <c r="E58" s="62">
        <v>0</v>
      </c>
      <c r="F58" s="63">
        <v>0</v>
      </c>
      <c r="G58" s="64">
        <v>0</v>
      </c>
      <c r="H58" s="65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84"/>
      <c r="O58" s="1"/>
      <c r="P58" s="4"/>
    </row>
    <row r="59" spans="1:16" ht="17.25" customHeight="1" x14ac:dyDescent="0.2">
      <c r="A59" s="82"/>
      <c r="B59" s="83" t="s">
        <v>14</v>
      </c>
      <c r="C59" s="60"/>
      <c r="D59" s="62">
        <v>0</v>
      </c>
      <c r="E59" s="62">
        <v>0</v>
      </c>
      <c r="F59" s="63">
        <v>0</v>
      </c>
      <c r="G59" s="64">
        <v>0</v>
      </c>
      <c r="H59" s="65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84"/>
      <c r="O59" s="1"/>
      <c r="P59" s="4"/>
    </row>
    <row r="60" spans="1:16" ht="63" customHeight="1" x14ac:dyDescent="0.2">
      <c r="A60" s="75" t="s">
        <v>35</v>
      </c>
      <c r="B60" s="85" t="s">
        <v>108</v>
      </c>
      <c r="C60" s="34" t="s">
        <v>16</v>
      </c>
      <c r="D60" s="77">
        <f t="shared" ref="D60:I60" si="44">D61+D62+D63+D64</f>
        <v>0</v>
      </c>
      <c r="E60" s="77">
        <f t="shared" si="44"/>
        <v>0</v>
      </c>
      <c r="F60" s="78">
        <f t="shared" si="44"/>
        <v>0</v>
      </c>
      <c r="G60" s="79">
        <f t="shared" si="44"/>
        <v>0</v>
      </c>
      <c r="H60" s="80">
        <f t="shared" si="44"/>
        <v>0</v>
      </c>
      <c r="I60" s="77">
        <f t="shared" si="44"/>
        <v>0</v>
      </c>
      <c r="J60" s="77">
        <f t="shared" ref="J60:M60" si="45">J61+J62+J63+J64</f>
        <v>0</v>
      </c>
      <c r="K60" s="77">
        <f t="shared" si="45"/>
        <v>0</v>
      </c>
      <c r="L60" s="77">
        <f t="shared" si="45"/>
        <v>0</v>
      </c>
      <c r="M60" s="77">
        <f t="shared" si="45"/>
        <v>0</v>
      </c>
      <c r="N60" s="81" t="s">
        <v>72</v>
      </c>
      <c r="O60" s="1"/>
      <c r="P60" s="4"/>
    </row>
    <row r="61" spans="1:16" ht="16.7" customHeight="1" x14ac:dyDescent="0.2">
      <c r="A61" s="82"/>
      <c r="B61" s="83" t="s">
        <v>8</v>
      </c>
      <c r="C61" s="61"/>
      <c r="D61" s="62">
        <v>0</v>
      </c>
      <c r="E61" s="62">
        <v>0</v>
      </c>
      <c r="F61" s="63">
        <v>0</v>
      </c>
      <c r="G61" s="64">
        <v>0</v>
      </c>
      <c r="H61" s="65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84"/>
      <c r="O61" s="1"/>
      <c r="P61" s="4"/>
    </row>
    <row r="62" spans="1:16" ht="18.75" customHeight="1" x14ac:dyDescent="0.2">
      <c r="A62" s="82"/>
      <c r="B62" s="83" t="s">
        <v>9</v>
      </c>
      <c r="C62" s="61"/>
      <c r="D62" s="62">
        <f>E62+F62+G62+H62+I62</f>
        <v>0</v>
      </c>
      <c r="E62" s="62">
        <v>0</v>
      </c>
      <c r="F62" s="63">
        <v>0</v>
      </c>
      <c r="G62" s="64">
        <v>0</v>
      </c>
      <c r="H62" s="65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84"/>
      <c r="O62" s="1"/>
      <c r="P62" s="4"/>
    </row>
    <row r="63" spans="1:16" ht="18" customHeight="1" x14ac:dyDescent="0.2">
      <c r="A63" s="82"/>
      <c r="B63" s="83" t="s">
        <v>10</v>
      </c>
      <c r="C63" s="61"/>
      <c r="D63" s="62">
        <v>0</v>
      </c>
      <c r="E63" s="62">
        <v>0</v>
      </c>
      <c r="F63" s="63">
        <v>0</v>
      </c>
      <c r="G63" s="64">
        <v>0</v>
      </c>
      <c r="H63" s="65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84"/>
      <c r="O63" s="1"/>
      <c r="P63" s="4"/>
    </row>
    <row r="64" spans="1:16" ht="21.75" customHeight="1" x14ac:dyDescent="0.2">
      <c r="A64" s="82"/>
      <c r="B64" s="83" t="s">
        <v>91</v>
      </c>
      <c r="C64" s="61"/>
      <c r="D64" s="62">
        <v>0</v>
      </c>
      <c r="E64" s="62">
        <v>0</v>
      </c>
      <c r="F64" s="63">
        <v>0</v>
      </c>
      <c r="G64" s="64">
        <v>0</v>
      </c>
      <c r="H64" s="65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84"/>
      <c r="O64" s="1"/>
      <c r="P64" s="4"/>
    </row>
    <row r="65" spans="1:16" ht="245.25" customHeight="1" x14ac:dyDescent="0.2">
      <c r="A65" s="86" t="s">
        <v>36</v>
      </c>
      <c r="B65" s="33" t="s">
        <v>23</v>
      </c>
      <c r="C65" s="34" t="s">
        <v>16</v>
      </c>
      <c r="D65" s="77">
        <f t="shared" ref="D65:I65" si="46">SUM(D66+D67+D68+D69)</f>
        <v>0</v>
      </c>
      <c r="E65" s="77">
        <f t="shared" si="46"/>
        <v>0</v>
      </c>
      <c r="F65" s="78">
        <f t="shared" si="46"/>
        <v>0</v>
      </c>
      <c r="G65" s="79">
        <f t="shared" si="46"/>
        <v>0</v>
      </c>
      <c r="H65" s="80">
        <f t="shared" si="46"/>
        <v>0</v>
      </c>
      <c r="I65" s="77">
        <f t="shared" si="46"/>
        <v>0</v>
      </c>
      <c r="J65" s="77">
        <f t="shared" ref="J65:M65" si="47">SUM(J66+J67+J68+J69)</f>
        <v>0</v>
      </c>
      <c r="K65" s="77">
        <f t="shared" si="47"/>
        <v>0</v>
      </c>
      <c r="L65" s="77">
        <f t="shared" si="47"/>
        <v>0</v>
      </c>
      <c r="M65" s="77">
        <f t="shared" si="47"/>
        <v>0</v>
      </c>
      <c r="N65" s="81" t="s">
        <v>71</v>
      </c>
      <c r="O65" s="1"/>
      <c r="P65" s="4"/>
    </row>
    <row r="66" spans="1:16" ht="18" customHeight="1" x14ac:dyDescent="0.2">
      <c r="A66" s="82"/>
      <c r="B66" s="83" t="s">
        <v>8</v>
      </c>
      <c r="C66" s="61"/>
      <c r="D66" s="62">
        <v>0</v>
      </c>
      <c r="E66" s="62">
        <v>0</v>
      </c>
      <c r="F66" s="63">
        <v>0</v>
      </c>
      <c r="G66" s="64">
        <v>0</v>
      </c>
      <c r="H66" s="65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0"/>
      <c r="O66" s="1"/>
      <c r="P66" s="4"/>
    </row>
    <row r="67" spans="1:16" ht="18" customHeight="1" x14ac:dyDescent="0.2">
      <c r="A67" s="82"/>
      <c r="B67" s="83" t="s">
        <v>9</v>
      </c>
      <c r="C67" s="61"/>
      <c r="D67" s="62">
        <v>0</v>
      </c>
      <c r="E67" s="62">
        <v>0</v>
      </c>
      <c r="F67" s="63">
        <v>0</v>
      </c>
      <c r="G67" s="64">
        <v>0</v>
      </c>
      <c r="H67" s="65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0"/>
      <c r="O67" s="1"/>
      <c r="P67" s="4"/>
    </row>
    <row r="68" spans="1:16" ht="18" customHeight="1" x14ac:dyDescent="0.2">
      <c r="A68" s="82"/>
      <c r="B68" s="83" t="s">
        <v>10</v>
      </c>
      <c r="C68" s="61"/>
      <c r="D68" s="62">
        <v>0</v>
      </c>
      <c r="E68" s="62">
        <v>0</v>
      </c>
      <c r="F68" s="63">
        <v>0</v>
      </c>
      <c r="G68" s="64">
        <v>0</v>
      </c>
      <c r="H68" s="65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0"/>
      <c r="O68" s="1"/>
      <c r="P68" s="4"/>
    </row>
    <row r="69" spans="1:16" ht="18" customHeight="1" x14ac:dyDescent="0.2">
      <c r="A69" s="82"/>
      <c r="B69" s="83" t="s">
        <v>14</v>
      </c>
      <c r="C69" s="61"/>
      <c r="D69" s="62">
        <v>0</v>
      </c>
      <c r="E69" s="62">
        <v>0</v>
      </c>
      <c r="F69" s="63">
        <v>0</v>
      </c>
      <c r="G69" s="64">
        <v>0</v>
      </c>
      <c r="H69" s="65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1"/>
      <c r="O69" s="1"/>
      <c r="P69" s="4"/>
    </row>
    <row r="70" spans="1:16" ht="25.9" customHeight="1" x14ac:dyDescent="0.2">
      <c r="A70" s="82"/>
      <c r="B70" s="111" t="s">
        <v>51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"/>
      <c r="P70" s="4"/>
    </row>
    <row r="71" spans="1:16" ht="69" customHeight="1" x14ac:dyDescent="0.2">
      <c r="A71" s="75" t="s">
        <v>52</v>
      </c>
      <c r="B71" s="87" t="s">
        <v>105</v>
      </c>
      <c r="C71" s="34" t="s">
        <v>16</v>
      </c>
      <c r="D71" s="77">
        <f t="shared" ref="D71:I71" si="48">SUM(D72:D75)</f>
        <v>1112.3</v>
      </c>
      <c r="E71" s="77">
        <f t="shared" si="48"/>
        <v>150</v>
      </c>
      <c r="F71" s="78">
        <f t="shared" si="48"/>
        <v>272.3</v>
      </c>
      <c r="G71" s="79">
        <f t="shared" si="48"/>
        <v>90</v>
      </c>
      <c r="H71" s="80">
        <f t="shared" si="48"/>
        <v>100</v>
      </c>
      <c r="I71" s="77">
        <f t="shared" si="48"/>
        <v>100</v>
      </c>
      <c r="J71" s="77">
        <f t="shared" ref="J71:M71" si="49">SUM(J72:J75)</f>
        <v>100</v>
      </c>
      <c r="K71" s="77">
        <f t="shared" si="49"/>
        <v>100</v>
      </c>
      <c r="L71" s="77">
        <f t="shared" si="49"/>
        <v>100</v>
      </c>
      <c r="M71" s="77">
        <f t="shared" si="49"/>
        <v>100</v>
      </c>
      <c r="N71" s="81" t="s">
        <v>72</v>
      </c>
      <c r="O71" s="1"/>
      <c r="P71" s="4"/>
    </row>
    <row r="72" spans="1:16" ht="18" customHeight="1" x14ac:dyDescent="0.2">
      <c r="A72" s="82"/>
      <c r="B72" s="83" t="s">
        <v>8</v>
      </c>
      <c r="C72" s="61"/>
      <c r="D72" s="62">
        <v>0</v>
      </c>
      <c r="E72" s="62">
        <v>0</v>
      </c>
      <c r="F72" s="63">
        <v>0</v>
      </c>
      <c r="G72" s="64">
        <v>0</v>
      </c>
      <c r="H72" s="65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1"/>
      <c r="O72" s="1"/>
      <c r="P72" s="4"/>
    </row>
    <row r="73" spans="1:16" ht="18" customHeight="1" x14ac:dyDescent="0.2">
      <c r="A73" s="82"/>
      <c r="B73" s="83" t="s">
        <v>9</v>
      </c>
      <c r="C73" s="61"/>
      <c r="D73" s="62">
        <f>SUM(E73:M73)</f>
        <v>272.3</v>
      </c>
      <c r="E73" s="62">
        <v>100</v>
      </c>
      <c r="F73" s="63">
        <v>172.3</v>
      </c>
      <c r="G73" s="64">
        <v>0</v>
      </c>
      <c r="H73" s="65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1"/>
      <c r="O73" s="1"/>
      <c r="P73" s="4"/>
    </row>
    <row r="74" spans="1:16" ht="18" customHeight="1" x14ac:dyDescent="0.2">
      <c r="A74" s="82"/>
      <c r="B74" s="83" t="s">
        <v>10</v>
      </c>
      <c r="C74" s="61"/>
      <c r="D74" s="62">
        <f>SUM(E74:M74)</f>
        <v>840</v>
      </c>
      <c r="E74" s="62">
        <v>50</v>
      </c>
      <c r="F74" s="63">
        <v>100</v>
      </c>
      <c r="G74" s="64">
        <v>90</v>
      </c>
      <c r="H74" s="65">
        <v>100</v>
      </c>
      <c r="I74" s="66">
        <v>100</v>
      </c>
      <c r="J74" s="66">
        <v>100</v>
      </c>
      <c r="K74" s="66">
        <v>100</v>
      </c>
      <c r="L74" s="66">
        <v>100</v>
      </c>
      <c r="M74" s="66">
        <v>100</v>
      </c>
      <c r="N74" s="61"/>
      <c r="O74" s="1"/>
      <c r="P74" s="4"/>
    </row>
    <row r="75" spans="1:16" ht="19.5" customHeight="1" x14ac:dyDescent="0.2">
      <c r="A75" s="82"/>
      <c r="B75" s="83" t="s">
        <v>120</v>
      </c>
      <c r="C75" s="61"/>
      <c r="D75" s="62">
        <v>0</v>
      </c>
      <c r="E75" s="62">
        <v>0</v>
      </c>
      <c r="F75" s="63">
        <v>0</v>
      </c>
      <c r="G75" s="64">
        <v>0</v>
      </c>
      <c r="H75" s="65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1"/>
      <c r="O75" s="1"/>
      <c r="P75" s="4"/>
    </row>
    <row r="76" spans="1:16" ht="63.75" customHeight="1" x14ac:dyDescent="0.2">
      <c r="A76" s="67" t="s">
        <v>37</v>
      </c>
      <c r="B76" s="68" t="s">
        <v>101</v>
      </c>
      <c r="C76" s="32"/>
      <c r="D76" s="69">
        <f t="shared" ref="D76:M76" si="50">SUM(D81+D86+D91)</f>
        <v>11097.875500000002</v>
      </c>
      <c r="E76" s="69">
        <f t="shared" si="50"/>
        <v>1562.2</v>
      </c>
      <c r="F76" s="70">
        <f t="shared" si="50"/>
        <v>1414.2</v>
      </c>
      <c r="G76" s="71">
        <f t="shared" si="50"/>
        <v>1184.4555</v>
      </c>
      <c r="H76" s="72">
        <f t="shared" si="50"/>
        <v>1156.17</v>
      </c>
      <c r="I76" s="69">
        <f t="shared" si="50"/>
        <v>1156.17</v>
      </c>
      <c r="J76" s="69">
        <f t="shared" si="50"/>
        <v>1156.17</v>
      </c>
      <c r="K76" s="69">
        <f t="shared" si="50"/>
        <v>1156.17</v>
      </c>
      <c r="L76" s="69">
        <f t="shared" si="50"/>
        <v>1156.17</v>
      </c>
      <c r="M76" s="69">
        <f t="shared" si="50"/>
        <v>1156.17</v>
      </c>
      <c r="N76" s="73"/>
      <c r="O76" s="1"/>
      <c r="P76" s="4"/>
    </row>
    <row r="77" spans="1:16" ht="20.65" customHeight="1" x14ac:dyDescent="0.2">
      <c r="A77" s="59"/>
      <c r="B77" s="60" t="s">
        <v>8</v>
      </c>
      <c r="C77" s="61"/>
      <c r="D77" s="62">
        <f t="shared" ref="D77:I77" si="51">SUM(D82+D87+D92)</f>
        <v>0</v>
      </c>
      <c r="E77" s="62">
        <f t="shared" si="51"/>
        <v>0</v>
      </c>
      <c r="F77" s="63">
        <f t="shared" si="51"/>
        <v>0</v>
      </c>
      <c r="G77" s="64">
        <f t="shared" si="51"/>
        <v>0</v>
      </c>
      <c r="H77" s="65">
        <f t="shared" si="51"/>
        <v>0</v>
      </c>
      <c r="I77" s="66">
        <f t="shared" si="51"/>
        <v>0</v>
      </c>
      <c r="J77" s="66">
        <f t="shared" ref="J77:M77" si="52">SUM(J82+J87+J92)</f>
        <v>0</v>
      </c>
      <c r="K77" s="66">
        <f t="shared" si="52"/>
        <v>0</v>
      </c>
      <c r="L77" s="66">
        <f t="shared" si="52"/>
        <v>0</v>
      </c>
      <c r="M77" s="66">
        <f t="shared" si="52"/>
        <v>0</v>
      </c>
      <c r="N77" s="60"/>
      <c r="O77" s="1"/>
      <c r="P77" s="4"/>
    </row>
    <row r="78" spans="1:16" ht="20.65" customHeight="1" x14ac:dyDescent="0.2">
      <c r="A78" s="59"/>
      <c r="B78" s="60" t="s">
        <v>9</v>
      </c>
      <c r="C78" s="61"/>
      <c r="D78" s="62">
        <f t="shared" ref="D78:I78" si="53">SUM(D83+D88+D93)</f>
        <v>0</v>
      </c>
      <c r="E78" s="62">
        <f t="shared" si="53"/>
        <v>0</v>
      </c>
      <c r="F78" s="63">
        <f t="shared" si="53"/>
        <v>0</v>
      </c>
      <c r="G78" s="64">
        <f t="shared" si="53"/>
        <v>0</v>
      </c>
      <c r="H78" s="65">
        <f t="shared" si="53"/>
        <v>0</v>
      </c>
      <c r="I78" s="66">
        <f t="shared" si="53"/>
        <v>0</v>
      </c>
      <c r="J78" s="66">
        <f t="shared" ref="J78:M78" si="54">SUM(J83+J88+J93)</f>
        <v>0</v>
      </c>
      <c r="K78" s="66">
        <f t="shared" si="54"/>
        <v>0</v>
      </c>
      <c r="L78" s="66">
        <f t="shared" si="54"/>
        <v>0</v>
      </c>
      <c r="M78" s="66">
        <f t="shared" si="54"/>
        <v>0</v>
      </c>
      <c r="N78" s="60"/>
      <c r="O78" s="1"/>
      <c r="P78" s="4"/>
    </row>
    <row r="79" spans="1:16" ht="20.65" customHeight="1" x14ac:dyDescent="0.2">
      <c r="A79" s="59"/>
      <c r="B79" s="60" t="s">
        <v>10</v>
      </c>
      <c r="C79" s="61"/>
      <c r="D79" s="62">
        <f t="shared" ref="D79:I80" si="55">SUM(D84+D89+D94)</f>
        <v>11097.875500000002</v>
      </c>
      <c r="E79" s="62">
        <f t="shared" si="55"/>
        <v>1562.2</v>
      </c>
      <c r="F79" s="63">
        <f t="shared" si="55"/>
        <v>1414.2</v>
      </c>
      <c r="G79" s="64">
        <f t="shared" si="55"/>
        <v>1184.4555</v>
      </c>
      <c r="H79" s="65">
        <f t="shared" si="55"/>
        <v>1156.17</v>
      </c>
      <c r="I79" s="66">
        <f t="shared" si="55"/>
        <v>1156.17</v>
      </c>
      <c r="J79" s="66">
        <f t="shared" ref="J79:M79" si="56">SUM(J84+J89+J94)</f>
        <v>1156.17</v>
      </c>
      <c r="K79" s="66">
        <f t="shared" si="56"/>
        <v>1156.17</v>
      </c>
      <c r="L79" s="66">
        <f t="shared" si="56"/>
        <v>1156.17</v>
      </c>
      <c r="M79" s="66">
        <f t="shared" si="56"/>
        <v>1156.17</v>
      </c>
      <c r="N79" s="60"/>
      <c r="O79" s="1"/>
      <c r="P79" s="4"/>
    </row>
    <row r="80" spans="1:16" ht="20.65" customHeight="1" x14ac:dyDescent="0.2">
      <c r="A80" s="59"/>
      <c r="B80" s="60" t="s">
        <v>11</v>
      </c>
      <c r="C80" s="61"/>
      <c r="D80" s="62">
        <f>SUM(D85+D90+D95)</f>
        <v>0</v>
      </c>
      <c r="E80" s="62">
        <f>SUM(E85+E90+E95)</f>
        <v>0</v>
      </c>
      <c r="F80" s="63">
        <f>SUM(F85+F90+F95)</f>
        <v>0</v>
      </c>
      <c r="G80" s="64">
        <f>SUM(G85+G90+G95)</f>
        <v>0</v>
      </c>
      <c r="H80" s="65">
        <f>SUM(H85+H90+H95)</f>
        <v>0</v>
      </c>
      <c r="I80" s="66">
        <f t="shared" si="55"/>
        <v>0</v>
      </c>
      <c r="J80" s="66">
        <f t="shared" ref="J80:M80" si="57">SUM(J85+J90+J95)</f>
        <v>0</v>
      </c>
      <c r="K80" s="66">
        <f t="shared" si="57"/>
        <v>0</v>
      </c>
      <c r="L80" s="66">
        <f t="shared" si="57"/>
        <v>0</v>
      </c>
      <c r="M80" s="66">
        <f t="shared" si="57"/>
        <v>0</v>
      </c>
      <c r="N80" s="60"/>
      <c r="O80" s="1"/>
      <c r="P80" s="4"/>
    </row>
    <row r="81" spans="1:16" ht="23.25" customHeight="1" x14ac:dyDescent="0.2">
      <c r="A81" s="59" t="s">
        <v>38</v>
      </c>
      <c r="B81" s="17" t="s">
        <v>27</v>
      </c>
      <c r="C81" s="16"/>
      <c r="D81" s="62">
        <f t="shared" ref="D81:I81" si="58">SUM(D82+D83+D84+D85)</f>
        <v>0</v>
      </c>
      <c r="E81" s="62">
        <f t="shared" si="58"/>
        <v>0</v>
      </c>
      <c r="F81" s="63">
        <f t="shared" si="58"/>
        <v>0</v>
      </c>
      <c r="G81" s="64">
        <f t="shared" si="58"/>
        <v>0</v>
      </c>
      <c r="H81" s="65">
        <f t="shared" si="58"/>
        <v>0</v>
      </c>
      <c r="I81" s="66">
        <f t="shared" si="58"/>
        <v>0</v>
      </c>
      <c r="J81" s="66">
        <f t="shared" ref="J81:M81" si="59">SUM(J82+J83+J84+J85)</f>
        <v>0</v>
      </c>
      <c r="K81" s="66">
        <f t="shared" si="59"/>
        <v>0</v>
      </c>
      <c r="L81" s="66">
        <f t="shared" si="59"/>
        <v>0</v>
      </c>
      <c r="M81" s="66">
        <f t="shared" si="59"/>
        <v>0</v>
      </c>
      <c r="N81" s="60"/>
      <c r="O81" s="1"/>
      <c r="P81" s="4"/>
    </row>
    <row r="82" spans="1:16" ht="20.65" customHeight="1" x14ac:dyDescent="0.2">
      <c r="A82" s="59"/>
      <c r="B82" s="60" t="s">
        <v>8</v>
      </c>
      <c r="C82" s="61"/>
      <c r="D82" s="62">
        <v>0</v>
      </c>
      <c r="E82" s="62">
        <v>0</v>
      </c>
      <c r="F82" s="63">
        <v>0</v>
      </c>
      <c r="G82" s="64">
        <v>0</v>
      </c>
      <c r="H82" s="65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0"/>
      <c r="O82" s="1"/>
      <c r="P82" s="4"/>
    </row>
    <row r="83" spans="1:16" ht="20.65" customHeight="1" x14ac:dyDescent="0.2">
      <c r="A83" s="59"/>
      <c r="B83" s="60" t="s">
        <v>9</v>
      </c>
      <c r="C83" s="61"/>
      <c r="D83" s="62">
        <v>0</v>
      </c>
      <c r="E83" s="62">
        <v>0</v>
      </c>
      <c r="F83" s="63">
        <v>0</v>
      </c>
      <c r="G83" s="64">
        <v>0</v>
      </c>
      <c r="H83" s="65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0"/>
      <c r="O83" s="1"/>
      <c r="P83" s="4"/>
    </row>
    <row r="84" spans="1:16" ht="20.65" customHeight="1" x14ac:dyDescent="0.2">
      <c r="A84" s="59"/>
      <c r="B84" s="60" t="s">
        <v>10</v>
      </c>
      <c r="C84" s="61"/>
      <c r="D84" s="62">
        <v>0</v>
      </c>
      <c r="E84" s="62">
        <v>0</v>
      </c>
      <c r="F84" s="63">
        <v>0</v>
      </c>
      <c r="G84" s="64">
        <v>0</v>
      </c>
      <c r="H84" s="65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0"/>
      <c r="O84" s="1"/>
      <c r="P84" s="4"/>
    </row>
    <row r="85" spans="1:16" ht="20.65" customHeight="1" x14ac:dyDescent="0.2">
      <c r="A85" s="59"/>
      <c r="B85" s="60" t="s">
        <v>11</v>
      </c>
      <c r="C85" s="61"/>
      <c r="D85" s="62">
        <v>0</v>
      </c>
      <c r="E85" s="62">
        <v>0</v>
      </c>
      <c r="F85" s="63">
        <v>0</v>
      </c>
      <c r="G85" s="64">
        <v>0</v>
      </c>
      <c r="H85" s="65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0"/>
      <c r="O85" s="1"/>
      <c r="P85" s="4"/>
    </row>
    <row r="86" spans="1:16" ht="69" customHeight="1" x14ac:dyDescent="0.2">
      <c r="A86" s="59" t="s">
        <v>39</v>
      </c>
      <c r="B86" s="17" t="s">
        <v>28</v>
      </c>
      <c r="C86" s="61"/>
      <c r="D86" s="62">
        <f t="shared" ref="D86:I86" si="60">SUM(D87+D88+D89+D90)</f>
        <v>0</v>
      </c>
      <c r="E86" s="62">
        <f t="shared" si="60"/>
        <v>0</v>
      </c>
      <c r="F86" s="63">
        <f t="shared" si="60"/>
        <v>0</v>
      </c>
      <c r="G86" s="64">
        <f t="shared" si="60"/>
        <v>0</v>
      </c>
      <c r="H86" s="65">
        <f t="shared" si="60"/>
        <v>0</v>
      </c>
      <c r="I86" s="66">
        <f t="shared" si="60"/>
        <v>0</v>
      </c>
      <c r="J86" s="66">
        <f t="shared" ref="J86:M86" si="61">SUM(J87+J88+J89+J90)</f>
        <v>0</v>
      </c>
      <c r="K86" s="66">
        <f t="shared" si="61"/>
        <v>0</v>
      </c>
      <c r="L86" s="66">
        <f t="shared" si="61"/>
        <v>0</v>
      </c>
      <c r="M86" s="66">
        <f t="shared" si="61"/>
        <v>0</v>
      </c>
      <c r="N86" s="60"/>
      <c r="O86" s="1"/>
      <c r="P86" s="4"/>
    </row>
    <row r="87" spans="1:16" ht="18.75" customHeight="1" x14ac:dyDescent="0.2">
      <c r="A87" s="59"/>
      <c r="B87" s="60" t="s">
        <v>8</v>
      </c>
      <c r="C87" s="61"/>
      <c r="D87" s="62">
        <v>0</v>
      </c>
      <c r="E87" s="62">
        <v>0</v>
      </c>
      <c r="F87" s="63">
        <v>0</v>
      </c>
      <c r="G87" s="64">
        <v>0</v>
      </c>
      <c r="H87" s="65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0"/>
      <c r="O87" s="1"/>
      <c r="P87" s="4"/>
    </row>
    <row r="88" spans="1:16" ht="20.65" customHeight="1" x14ac:dyDescent="0.2">
      <c r="A88" s="59"/>
      <c r="B88" s="60" t="s">
        <v>9</v>
      </c>
      <c r="C88" s="61"/>
      <c r="D88" s="62">
        <v>0</v>
      </c>
      <c r="E88" s="62">
        <v>0</v>
      </c>
      <c r="F88" s="63">
        <v>0</v>
      </c>
      <c r="G88" s="64">
        <v>0</v>
      </c>
      <c r="H88" s="65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0"/>
      <c r="O88" s="1"/>
      <c r="P88" s="4"/>
    </row>
    <row r="89" spans="1:16" ht="20.65" customHeight="1" x14ac:dyDescent="0.2">
      <c r="A89" s="59"/>
      <c r="B89" s="60" t="s">
        <v>10</v>
      </c>
      <c r="C89" s="61"/>
      <c r="D89" s="62">
        <v>0</v>
      </c>
      <c r="E89" s="62">
        <v>0</v>
      </c>
      <c r="F89" s="63">
        <v>0</v>
      </c>
      <c r="G89" s="64">
        <v>0</v>
      </c>
      <c r="H89" s="65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0"/>
      <c r="O89" s="1"/>
      <c r="P89" s="4"/>
    </row>
    <row r="90" spans="1:16" ht="20.65" customHeight="1" x14ac:dyDescent="0.2">
      <c r="A90" s="59"/>
      <c r="B90" s="60" t="s">
        <v>11</v>
      </c>
      <c r="C90" s="61"/>
      <c r="D90" s="62">
        <v>0</v>
      </c>
      <c r="E90" s="62">
        <v>0</v>
      </c>
      <c r="F90" s="63">
        <v>0</v>
      </c>
      <c r="G90" s="64">
        <v>0</v>
      </c>
      <c r="H90" s="65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0"/>
      <c r="O90" s="1"/>
      <c r="P90" s="4"/>
    </row>
    <row r="91" spans="1:16" ht="21.2" customHeight="1" x14ac:dyDescent="0.2">
      <c r="A91" s="59" t="s">
        <v>40</v>
      </c>
      <c r="B91" s="17" t="s">
        <v>94</v>
      </c>
      <c r="C91" s="61"/>
      <c r="D91" s="62">
        <f t="shared" ref="D91:I91" si="62">SUM(D98+D104+D110+D116)</f>
        <v>11097.875500000002</v>
      </c>
      <c r="E91" s="62">
        <f t="shared" si="62"/>
        <v>1562.2</v>
      </c>
      <c r="F91" s="63">
        <f t="shared" si="62"/>
        <v>1414.2</v>
      </c>
      <c r="G91" s="64">
        <f t="shared" si="62"/>
        <v>1184.4555</v>
      </c>
      <c r="H91" s="65">
        <f t="shared" si="62"/>
        <v>1156.17</v>
      </c>
      <c r="I91" s="66">
        <f t="shared" si="62"/>
        <v>1156.17</v>
      </c>
      <c r="J91" s="66">
        <f t="shared" ref="J91:M91" si="63">SUM(J98+J104+J110+J116)</f>
        <v>1156.17</v>
      </c>
      <c r="K91" s="66">
        <f t="shared" si="63"/>
        <v>1156.17</v>
      </c>
      <c r="L91" s="66">
        <f t="shared" si="63"/>
        <v>1156.17</v>
      </c>
      <c r="M91" s="66">
        <f t="shared" si="63"/>
        <v>1156.17</v>
      </c>
      <c r="N91" s="60"/>
      <c r="O91" s="1"/>
      <c r="P91" s="4"/>
    </row>
    <row r="92" spans="1:16" ht="20.65" customHeight="1" x14ac:dyDescent="0.2">
      <c r="A92" s="59"/>
      <c r="B92" s="60" t="s">
        <v>8</v>
      </c>
      <c r="C92" s="61"/>
      <c r="D92" s="62">
        <f t="shared" ref="D92:I92" si="64">SUM(D99+D105+D111+D117)</f>
        <v>0</v>
      </c>
      <c r="E92" s="62">
        <f t="shared" si="64"/>
        <v>0</v>
      </c>
      <c r="F92" s="63">
        <f t="shared" si="64"/>
        <v>0</v>
      </c>
      <c r="G92" s="64">
        <f t="shared" si="64"/>
        <v>0</v>
      </c>
      <c r="H92" s="65">
        <f t="shared" si="64"/>
        <v>0</v>
      </c>
      <c r="I92" s="66">
        <f t="shared" si="64"/>
        <v>0</v>
      </c>
      <c r="J92" s="66">
        <f t="shared" ref="J92:M92" si="65">SUM(J99+J105+J111+J117)</f>
        <v>0</v>
      </c>
      <c r="K92" s="66">
        <f t="shared" si="65"/>
        <v>0</v>
      </c>
      <c r="L92" s="66">
        <f t="shared" si="65"/>
        <v>0</v>
      </c>
      <c r="M92" s="66">
        <f t="shared" si="65"/>
        <v>0</v>
      </c>
      <c r="N92" s="60"/>
      <c r="O92" s="1"/>
      <c r="P92" s="4"/>
    </row>
    <row r="93" spans="1:16" ht="20.65" customHeight="1" x14ac:dyDescent="0.2">
      <c r="A93" s="59"/>
      <c r="B93" s="60" t="s">
        <v>9</v>
      </c>
      <c r="C93" s="61"/>
      <c r="D93" s="62">
        <f t="shared" ref="D93:I93" si="66">SUM(D100+D106+D112+D118)</f>
        <v>0</v>
      </c>
      <c r="E93" s="62">
        <f t="shared" si="66"/>
        <v>0</v>
      </c>
      <c r="F93" s="63">
        <f t="shared" si="66"/>
        <v>0</v>
      </c>
      <c r="G93" s="64">
        <f t="shared" si="66"/>
        <v>0</v>
      </c>
      <c r="H93" s="65">
        <f t="shared" si="66"/>
        <v>0</v>
      </c>
      <c r="I93" s="66">
        <f t="shared" si="66"/>
        <v>0</v>
      </c>
      <c r="J93" s="66">
        <f t="shared" ref="J93:M93" si="67">SUM(J100+J106+J112+J118)</f>
        <v>0</v>
      </c>
      <c r="K93" s="66">
        <f t="shared" si="67"/>
        <v>0</v>
      </c>
      <c r="L93" s="66">
        <f t="shared" si="67"/>
        <v>0</v>
      </c>
      <c r="M93" s="66">
        <f t="shared" si="67"/>
        <v>0</v>
      </c>
      <c r="N93" s="60"/>
      <c r="O93" s="1"/>
      <c r="P93" s="4"/>
    </row>
    <row r="94" spans="1:16" ht="20.65" customHeight="1" x14ac:dyDescent="0.2">
      <c r="A94" s="59"/>
      <c r="B94" s="60" t="s">
        <v>10</v>
      </c>
      <c r="C94" s="61"/>
      <c r="D94" s="62">
        <f t="shared" ref="D94:I94" si="68">SUM(D101+D107+D113+D119)</f>
        <v>11097.875500000002</v>
      </c>
      <c r="E94" s="62">
        <f t="shared" si="68"/>
        <v>1562.2</v>
      </c>
      <c r="F94" s="63">
        <f t="shared" si="68"/>
        <v>1414.2</v>
      </c>
      <c r="G94" s="64">
        <f t="shared" si="68"/>
        <v>1184.4555</v>
      </c>
      <c r="H94" s="65">
        <f t="shared" si="68"/>
        <v>1156.17</v>
      </c>
      <c r="I94" s="66">
        <f t="shared" si="68"/>
        <v>1156.17</v>
      </c>
      <c r="J94" s="66">
        <f t="shared" ref="J94:M94" si="69">SUM(J101+J107+J113+J119)</f>
        <v>1156.17</v>
      </c>
      <c r="K94" s="66">
        <f t="shared" si="69"/>
        <v>1156.17</v>
      </c>
      <c r="L94" s="66">
        <f t="shared" si="69"/>
        <v>1156.17</v>
      </c>
      <c r="M94" s="66">
        <f t="shared" si="69"/>
        <v>1156.17</v>
      </c>
      <c r="N94" s="60"/>
      <c r="O94" s="1"/>
      <c r="P94" s="4"/>
    </row>
    <row r="95" spans="1:16" ht="20.65" customHeight="1" x14ac:dyDescent="0.2">
      <c r="A95" s="59"/>
      <c r="B95" s="60" t="s">
        <v>11</v>
      </c>
      <c r="C95" s="61"/>
      <c r="D95" s="62">
        <f t="shared" ref="D95:I95" si="70">SUM(D102+D108+D114+D120)</f>
        <v>0</v>
      </c>
      <c r="E95" s="62">
        <f t="shared" si="70"/>
        <v>0</v>
      </c>
      <c r="F95" s="63">
        <f t="shared" si="70"/>
        <v>0</v>
      </c>
      <c r="G95" s="64">
        <f t="shared" si="70"/>
        <v>0</v>
      </c>
      <c r="H95" s="65">
        <f t="shared" si="70"/>
        <v>0</v>
      </c>
      <c r="I95" s="66">
        <f t="shared" si="70"/>
        <v>0</v>
      </c>
      <c r="J95" s="66">
        <f t="shared" ref="J95:M95" si="71">SUM(J102+J108+J114+J120)</f>
        <v>0</v>
      </c>
      <c r="K95" s="66">
        <f t="shared" si="71"/>
        <v>0</v>
      </c>
      <c r="L95" s="66">
        <f t="shared" si="71"/>
        <v>0</v>
      </c>
      <c r="M95" s="66">
        <f t="shared" si="71"/>
        <v>0</v>
      </c>
      <c r="N95" s="60"/>
      <c r="O95" s="1"/>
      <c r="P95" s="4"/>
    </row>
    <row r="96" spans="1:16" ht="18.75" customHeight="1" x14ac:dyDescent="0.2">
      <c r="A96" s="59"/>
      <c r="B96" s="111" t="s">
        <v>41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"/>
      <c r="P96" s="4"/>
    </row>
    <row r="97" spans="1:16" ht="18" customHeight="1" x14ac:dyDescent="0.2">
      <c r="A97" s="59"/>
      <c r="B97" s="111" t="s">
        <v>42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"/>
      <c r="P97" s="4"/>
    </row>
    <row r="98" spans="1:16" ht="108.75" customHeight="1" x14ac:dyDescent="0.2">
      <c r="A98" s="75" t="s">
        <v>43</v>
      </c>
      <c r="B98" s="76" t="s">
        <v>102</v>
      </c>
      <c r="C98" s="33" t="s">
        <v>84</v>
      </c>
      <c r="D98" s="77">
        <f t="shared" ref="D98:I98" si="72">SUM(D99:D102)</f>
        <v>210</v>
      </c>
      <c r="E98" s="77">
        <f t="shared" si="72"/>
        <v>210</v>
      </c>
      <c r="F98" s="78">
        <f t="shared" si="72"/>
        <v>0</v>
      </c>
      <c r="G98" s="79">
        <f>SUM(G99:G102)</f>
        <v>0</v>
      </c>
      <c r="H98" s="80">
        <f t="shared" si="72"/>
        <v>0</v>
      </c>
      <c r="I98" s="77">
        <f t="shared" si="72"/>
        <v>0</v>
      </c>
      <c r="J98" s="77">
        <f t="shared" ref="J98:M98" si="73">SUM(J99:J102)</f>
        <v>0</v>
      </c>
      <c r="K98" s="77">
        <f t="shared" si="73"/>
        <v>0</v>
      </c>
      <c r="L98" s="77">
        <f t="shared" si="73"/>
        <v>0</v>
      </c>
      <c r="M98" s="77">
        <f t="shared" si="73"/>
        <v>0</v>
      </c>
      <c r="N98" s="81" t="s">
        <v>73</v>
      </c>
      <c r="O98" s="1"/>
      <c r="P98" s="4"/>
    </row>
    <row r="99" spans="1:16" ht="18" customHeight="1" x14ac:dyDescent="0.2">
      <c r="A99" s="82"/>
      <c r="B99" s="88" t="s">
        <v>8</v>
      </c>
      <c r="C99" s="84"/>
      <c r="D99" s="62">
        <v>0</v>
      </c>
      <c r="E99" s="62">
        <v>0</v>
      </c>
      <c r="F99" s="63">
        <v>0</v>
      </c>
      <c r="G99" s="74">
        <v>0</v>
      </c>
      <c r="H99" s="89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84"/>
      <c r="O99" s="1"/>
      <c r="P99" s="4"/>
    </row>
    <row r="100" spans="1:16" ht="19.5" customHeight="1" x14ac:dyDescent="0.2">
      <c r="A100" s="82"/>
      <c r="B100" s="88" t="s">
        <v>9</v>
      </c>
      <c r="C100" s="84"/>
      <c r="D100" s="62">
        <v>0</v>
      </c>
      <c r="E100" s="62">
        <v>0</v>
      </c>
      <c r="F100" s="63">
        <v>0</v>
      </c>
      <c r="G100" s="74">
        <v>0</v>
      </c>
      <c r="H100" s="89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84"/>
      <c r="O100" s="1"/>
      <c r="P100" s="4"/>
    </row>
    <row r="101" spans="1:16" ht="16.7" customHeight="1" x14ac:dyDescent="0.2">
      <c r="A101" s="82"/>
      <c r="B101" s="88" t="s">
        <v>10</v>
      </c>
      <c r="C101" s="84"/>
      <c r="D101" s="62">
        <f>SUM(E101:M101)</f>
        <v>210</v>
      </c>
      <c r="E101" s="62">
        <v>210</v>
      </c>
      <c r="F101" s="63">
        <v>0</v>
      </c>
      <c r="G101" s="74">
        <v>0</v>
      </c>
      <c r="H101" s="89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84"/>
      <c r="O101" s="1"/>
      <c r="P101" s="4"/>
    </row>
    <row r="102" spans="1:16" ht="16.7" customHeight="1" x14ac:dyDescent="0.2">
      <c r="A102" s="82"/>
      <c r="B102" s="88" t="s">
        <v>14</v>
      </c>
      <c r="C102" s="84"/>
      <c r="D102" s="62">
        <v>0</v>
      </c>
      <c r="E102" s="62">
        <v>0</v>
      </c>
      <c r="F102" s="63">
        <v>0</v>
      </c>
      <c r="G102" s="74">
        <v>0</v>
      </c>
      <c r="H102" s="89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84"/>
      <c r="O102" s="1"/>
      <c r="P102" s="4"/>
    </row>
    <row r="103" spans="1:16" ht="22.5" customHeight="1" x14ac:dyDescent="0.2">
      <c r="A103" s="82"/>
      <c r="B103" s="107" t="s">
        <v>46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"/>
      <c r="P103" s="4"/>
    </row>
    <row r="104" spans="1:16" ht="137.25" customHeight="1" x14ac:dyDescent="0.2">
      <c r="A104" s="75" t="s">
        <v>44</v>
      </c>
      <c r="B104" s="85" t="s">
        <v>85</v>
      </c>
      <c r="C104" s="33" t="s">
        <v>84</v>
      </c>
      <c r="D104" s="77">
        <f t="shared" ref="D104:I104" si="74">SUM(D105:D108)</f>
        <v>644.23149999999998</v>
      </c>
      <c r="E104" s="77">
        <f t="shared" si="74"/>
        <v>36</v>
      </c>
      <c r="F104" s="78">
        <f t="shared" si="74"/>
        <v>84</v>
      </c>
      <c r="G104" s="79">
        <f t="shared" si="74"/>
        <v>284.23149999999998</v>
      </c>
      <c r="H104" s="80">
        <f t="shared" si="74"/>
        <v>40</v>
      </c>
      <c r="I104" s="77">
        <f t="shared" si="74"/>
        <v>40</v>
      </c>
      <c r="J104" s="77">
        <f t="shared" ref="J104:M104" si="75">SUM(J105:J108)</f>
        <v>40</v>
      </c>
      <c r="K104" s="77">
        <f t="shared" si="75"/>
        <v>40</v>
      </c>
      <c r="L104" s="77">
        <f t="shared" si="75"/>
        <v>40</v>
      </c>
      <c r="M104" s="77">
        <f t="shared" si="75"/>
        <v>40</v>
      </c>
      <c r="N104" s="90" t="s">
        <v>74</v>
      </c>
      <c r="O104" s="1"/>
      <c r="P104" s="4"/>
    </row>
    <row r="105" spans="1:16" ht="16.7" customHeight="1" x14ac:dyDescent="0.2">
      <c r="A105" s="82"/>
      <c r="B105" s="88" t="s">
        <v>8</v>
      </c>
      <c r="C105" s="91"/>
      <c r="D105" s="62">
        <v>0</v>
      </c>
      <c r="E105" s="62">
        <v>0</v>
      </c>
      <c r="F105" s="63">
        <v>0</v>
      </c>
      <c r="G105" s="74">
        <v>0</v>
      </c>
      <c r="H105" s="89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84"/>
      <c r="O105" s="1"/>
      <c r="P105" s="4"/>
    </row>
    <row r="106" spans="1:16" ht="18.75" customHeight="1" x14ac:dyDescent="0.2">
      <c r="A106" s="82"/>
      <c r="B106" s="88" t="s">
        <v>9</v>
      </c>
      <c r="C106" s="91"/>
      <c r="D106" s="62">
        <v>0</v>
      </c>
      <c r="E106" s="62">
        <v>0</v>
      </c>
      <c r="F106" s="63">
        <v>0</v>
      </c>
      <c r="G106" s="74">
        <v>0</v>
      </c>
      <c r="H106" s="89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84"/>
      <c r="O106" s="1"/>
      <c r="P106" s="4"/>
    </row>
    <row r="107" spans="1:16" ht="18" customHeight="1" x14ac:dyDescent="0.2">
      <c r="A107" s="82"/>
      <c r="B107" s="88" t="s">
        <v>10</v>
      </c>
      <c r="C107" s="91"/>
      <c r="D107" s="62">
        <f>SUM(E107:M107)</f>
        <v>644.23149999999998</v>
      </c>
      <c r="E107" s="62">
        <v>36</v>
      </c>
      <c r="F107" s="63">
        <v>84</v>
      </c>
      <c r="G107" s="74">
        <v>284.23149999999998</v>
      </c>
      <c r="H107" s="89">
        <v>40</v>
      </c>
      <c r="I107" s="89">
        <v>40</v>
      </c>
      <c r="J107" s="89">
        <v>40</v>
      </c>
      <c r="K107" s="89">
        <v>40</v>
      </c>
      <c r="L107" s="89">
        <v>40</v>
      </c>
      <c r="M107" s="89">
        <v>40</v>
      </c>
      <c r="N107" s="84"/>
      <c r="O107" s="1"/>
      <c r="P107" s="4"/>
    </row>
    <row r="108" spans="1:16" ht="18" customHeight="1" x14ac:dyDescent="0.2">
      <c r="A108" s="82"/>
      <c r="B108" s="88" t="s">
        <v>14</v>
      </c>
      <c r="C108" s="91"/>
      <c r="D108" s="62">
        <v>0</v>
      </c>
      <c r="E108" s="62">
        <v>0</v>
      </c>
      <c r="F108" s="63">
        <v>0</v>
      </c>
      <c r="G108" s="74">
        <v>0</v>
      </c>
      <c r="H108" s="89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84"/>
      <c r="O108" s="1"/>
      <c r="P108" s="4"/>
    </row>
    <row r="109" spans="1:16" ht="22.5" customHeight="1" x14ac:dyDescent="0.2">
      <c r="A109" s="82"/>
      <c r="B109" s="107" t="s">
        <v>47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9"/>
      <c r="O109" s="1"/>
      <c r="P109" s="4"/>
    </row>
    <row r="110" spans="1:16" ht="67.5" customHeight="1" x14ac:dyDescent="0.2">
      <c r="A110" s="75" t="s">
        <v>45</v>
      </c>
      <c r="B110" s="33" t="s">
        <v>103</v>
      </c>
      <c r="C110" s="33" t="s">
        <v>84</v>
      </c>
      <c r="D110" s="77">
        <f t="shared" ref="D110:M110" si="76">SUM(D111:D114)</f>
        <v>9877.4440000000013</v>
      </c>
      <c r="E110" s="77">
        <f t="shared" si="76"/>
        <v>1291.2</v>
      </c>
      <c r="F110" s="78">
        <f t="shared" si="76"/>
        <v>989</v>
      </c>
      <c r="G110" s="79">
        <f>SUM(G111:G114)</f>
        <v>900.22400000000005</v>
      </c>
      <c r="H110" s="80">
        <f t="shared" si="76"/>
        <v>1116.17</v>
      </c>
      <c r="I110" s="77">
        <f t="shared" si="76"/>
        <v>1116.17</v>
      </c>
      <c r="J110" s="77">
        <f t="shared" si="76"/>
        <v>1116.17</v>
      </c>
      <c r="K110" s="77">
        <f t="shared" si="76"/>
        <v>1116.17</v>
      </c>
      <c r="L110" s="77">
        <f t="shared" si="76"/>
        <v>1116.17</v>
      </c>
      <c r="M110" s="77">
        <f t="shared" si="76"/>
        <v>1116.17</v>
      </c>
      <c r="N110" s="81" t="s">
        <v>75</v>
      </c>
      <c r="O110" s="1"/>
      <c r="P110" s="4"/>
    </row>
    <row r="111" spans="1:16" ht="18" customHeight="1" x14ac:dyDescent="0.2">
      <c r="A111" s="82"/>
      <c r="B111" s="88" t="s">
        <v>8</v>
      </c>
      <c r="C111" s="91"/>
      <c r="D111" s="62">
        <v>0</v>
      </c>
      <c r="E111" s="62">
        <v>0</v>
      </c>
      <c r="F111" s="63">
        <v>0</v>
      </c>
      <c r="G111" s="74">
        <v>0</v>
      </c>
      <c r="H111" s="89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84"/>
      <c r="O111" s="1"/>
      <c r="P111" s="4"/>
    </row>
    <row r="112" spans="1:16" ht="18" customHeight="1" x14ac:dyDescent="0.2">
      <c r="A112" s="82"/>
      <c r="B112" s="88" t="s">
        <v>9</v>
      </c>
      <c r="C112" s="91"/>
      <c r="D112" s="62">
        <v>0</v>
      </c>
      <c r="E112" s="62">
        <v>0</v>
      </c>
      <c r="F112" s="63">
        <v>0</v>
      </c>
      <c r="G112" s="74">
        <v>0</v>
      </c>
      <c r="H112" s="89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84"/>
      <c r="O112" s="1"/>
      <c r="P112" s="4"/>
    </row>
    <row r="113" spans="1:16" ht="18" customHeight="1" x14ac:dyDescent="0.2">
      <c r="A113" s="82"/>
      <c r="B113" s="88" t="s">
        <v>10</v>
      </c>
      <c r="C113" s="91"/>
      <c r="D113" s="62">
        <f>SUM(E113:M113)</f>
        <v>9877.4440000000013</v>
      </c>
      <c r="E113" s="62">
        <v>1291.2</v>
      </c>
      <c r="F113" s="63">
        <v>989</v>
      </c>
      <c r="G113" s="74">
        <v>900.22400000000005</v>
      </c>
      <c r="H113" s="89">
        <v>1116.17</v>
      </c>
      <c r="I113" s="89">
        <v>1116.17</v>
      </c>
      <c r="J113" s="89">
        <v>1116.17</v>
      </c>
      <c r="K113" s="89">
        <v>1116.17</v>
      </c>
      <c r="L113" s="89">
        <v>1116.17</v>
      </c>
      <c r="M113" s="89">
        <v>1116.17</v>
      </c>
      <c r="N113" s="84"/>
      <c r="O113" s="1"/>
      <c r="P113" s="4"/>
    </row>
    <row r="114" spans="1:16" ht="18" customHeight="1" x14ac:dyDescent="0.2">
      <c r="A114" s="82"/>
      <c r="B114" s="88" t="s">
        <v>14</v>
      </c>
      <c r="C114" s="91"/>
      <c r="D114" s="62">
        <v>0</v>
      </c>
      <c r="E114" s="62">
        <v>0</v>
      </c>
      <c r="F114" s="63">
        <v>0</v>
      </c>
      <c r="G114" s="74">
        <v>0</v>
      </c>
      <c r="H114" s="89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91"/>
      <c r="O114" s="1"/>
      <c r="P114" s="4"/>
    </row>
    <row r="115" spans="1:16" ht="18" customHeight="1" x14ac:dyDescent="0.2">
      <c r="A115" s="82"/>
      <c r="B115" s="107" t="s">
        <v>48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9"/>
      <c r="O115" s="1"/>
      <c r="P115" s="4"/>
    </row>
    <row r="116" spans="1:16" ht="66.75" customHeight="1" x14ac:dyDescent="0.2">
      <c r="A116" s="75" t="s">
        <v>49</v>
      </c>
      <c r="B116" s="87" t="s">
        <v>50</v>
      </c>
      <c r="C116" s="33" t="s">
        <v>84</v>
      </c>
      <c r="D116" s="77">
        <f t="shared" ref="D116:I116" si="77">SUM(D117:D120)</f>
        <v>366.2</v>
      </c>
      <c r="E116" s="77">
        <f t="shared" si="77"/>
        <v>25</v>
      </c>
      <c r="F116" s="78">
        <f>SUM(F117:F120)</f>
        <v>341.2</v>
      </c>
      <c r="G116" s="79">
        <f t="shared" si="77"/>
        <v>0</v>
      </c>
      <c r="H116" s="80">
        <f t="shared" si="77"/>
        <v>0</v>
      </c>
      <c r="I116" s="77">
        <f t="shared" si="77"/>
        <v>0</v>
      </c>
      <c r="J116" s="80">
        <f t="shared" ref="J116:M116" si="78">SUM(J117:J120)</f>
        <v>0</v>
      </c>
      <c r="K116" s="77">
        <f t="shared" si="78"/>
        <v>0</v>
      </c>
      <c r="L116" s="80">
        <f t="shared" si="78"/>
        <v>0</v>
      </c>
      <c r="M116" s="77">
        <f t="shared" si="78"/>
        <v>0</v>
      </c>
      <c r="N116" s="90" t="s">
        <v>76</v>
      </c>
      <c r="O116" s="1"/>
      <c r="P116" s="4"/>
    </row>
    <row r="117" spans="1:16" ht="18" customHeight="1" x14ac:dyDescent="0.2">
      <c r="A117" s="82"/>
      <c r="B117" s="88" t="s">
        <v>8</v>
      </c>
      <c r="C117" s="91"/>
      <c r="D117" s="62">
        <v>0</v>
      </c>
      <c r="E117" s="62">
        <v>0</v>
      </c>
      <c r="F117" s="63">
        <v>0</v>
      </c>
      <c r="G117" s="74">
        <v>0</v>
      </c>
      <c r="H117" s="89">
        <v>0</v>
      </c>
      <c r="I117" s="62">
        <v>0</v>
      </c>
      <c r="J117" s="89">
        <v>0</v>
      </c>
      <c r="K117" s="62">
        <v>0</v>
      </c>
      <c r="L117" s="89">
        <v>0</v>
      </c>
      <c r="M117" s="62">
        <v>0</v>
      </c>
      <c r="N117" s="91"/>
      <c r="O117" s="1"/>
      <c r="P117" s="4"/>
    </row>
    <row r="118" spans="1:16" ht="18" customHeight="1" x14ac:dyDescent="0.2">
      <c r="A118" s="82"/>
      <c r="B118" s="88" t="s">
        <v>9</v>
      </c>
      <c r="C118" s="91"/>
      <c r="D118" s="62">
        <v>0</v>
      </c>
      <c r="E118" s="62">
        <v>0</v>
      </c>
      <c r="F118" s="63">
        <v>0</v>
      </c>
      <c r="G118" s="74">
        <v>0</v>
      </c>
      <c r="H118" s="89">
        <v>0</v>
      </c>
      <c r="I118" s="62">
        <v>0</v>
      </c>
      <c r="J118" s="89">
        <v>0</v>
      </c>
      <c r="K118" s="62">
        <v>0</v>
      </c>
      <c r="L118" s="89">
        <v>0</v>
      </c>
      <c r="M118" s="62">
        <v>0</v>
      </c>
      <c r="N118" s="91"/>
      <c r="O118" s="1"/>
      <c r="P118" s="4"/>
    </row>
    <row r="119" spans="1:16" ht="18" customHeight="1" x14ac:dyDescent="0.2">
      <c r="A119" s="82"/>
      <c r="B119" s="88" t="s">
        <v>10</v>
      </c>
      <c r="C119" s="91"/>
      <c r="D119" s="62">
        <f>SUM(E119:M119)</f>
        <v>366.2</v>
      </c>
      <c r="E119" s="62">
        <v>25</v>
      </c>
      <c r="F119" s="63">
        <v>341.2</v>
      </c>
      <c r="G119" s="74">
        <v>0</v>
      </c>
      <c r="H119" s="89">
        <v>0</v>
      </c>
      <c r="I119" s="62">
        <v>0</v>
      </c>
      <c r="J119" s="89">
        <v>0</v>
      </c>
      <c r="K119" s="62">
        <v>0</v>
      </c>
      <c r="L119" s="89">
        <v>0</v>
      </c>
      <c r="M119" s="62">
        <v>0</v>
      </c>
      <c r="N119" s="91"/>
      <c r="O119" s="1"/>
      <c r="P119" s="4"/>
    </row>
    <row r="120" spans="1:16" ht="18" customHeight="1" x14ac:dyDescent="0.2">
      <c r="A120" s="59"/>
      <c r="B120" s="88" t="s">
        <v>14</v>
      </c>
      <c r="C120" s="91"/>
      <c r="D120" s="62">
        <v>0</v>
      </c>
      <c r="E120" s="62">
        <v>0</v>
      </c>
      <c r="F120" s="63">
        <v>0</v>
      </c>
      <c r="G120" s="74">
        <v>0</v>
      </c>
      <c r="H120" s="89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91"/>
      <c r="O120" s="1"/>
      <c r="P120" s="4"/>
    </row>
    <row r="121" spans="1:16" ht="62.25" customHeight="1" x14ac:dyDescent="0.2">
      <c r="A121" s="67" t="s">
        <v>53</v>
      </c>
      <c r="B121" s="68" t="s">
        <v>104</v>
      </c>
      <c r="C121" s="32"/>
      <c r="D121" s="69">
        <f>SUM(D126+D131+D136)</f>
        <v>21315.226000000002</v>
      </c>
      <c r="E121" s="69">
        <f t="shared" ref="E121:I121" si="79">SUM(E126+E131+E136)</f>
        <v>2376.8000000000002</v>
      </c>
      <c r="F121" s="70">
        <f t="shared" si="79"/>
        <v>2223</v>
      </c>
      <c r="G121" s="71">
        <f t="shared" si="79"/>
        <v>2250.6259999999997</v>
      </c>
      <c r="H121" s="72">
        <f t="shared" si="79"/>
        <v>2366.3999999999996</v>
      </c>
      <c r="I121" s="69">
        <f t="shared" si="79"/>
        <v>2394.8000000000002</v>
      </c>
      <c r="J121" s="69">
        <f t="shared" ref="J121:M121" si="80">SUM(J126+J131+J136)</f>
        <v>2425.8999999999996</v>
      </c>
      <c r="K121" s="69">
        <f t="shared" si="80"/>
        <v>2425.8999999999996</v>
      </c>
      <c r="L121" s="69">
        <f t="shared" si="80"/>
        <v>2425.8999999999996</v>
      </c>
      <c r="M121" s="69">
        <f t="shared" si="80"/>
        <v>2425.8999999999996</v>
      </c>
      <c r="N121" s="73"/>
      <c r="O121" s="1"/>
      <c r="P121" s="4"/>
    </row>
    <row r="122" spans="1:16" ht="20.65" customHeight="1" x14ac:dyDescent="0.2">
      <c r="A122" s="59"/>
      <c r="B122" s="84" t="s">
        <v>8</v>
      </c>
      <c r="C122" s="91"/>
      <c r="D122" s="62">
        <f>SUM(D127+D132+D137)</f>
        <v>0</v>
      </c>
      <c r="E122" s="62">
        <f t="shared" ref="E122:I122" si="81">SUM(E127+E132+E137)</f>
        <v>0</v>
      </c>
      <c r="F122" s="63">
        <f t="shared" si="81"/>
        <v>0</v>
      </c>
      <c r="G122" s="74">
        <f t="shared" si="81"/>
        <v>0</v>
      </c>
      <c r="H122" s="89">
        <f t="shared" si="81"/>
        <v>0</v>
      </c>
      <c r="I122" s="62">
        <f t="shared" si="81"/>
        <v>0</v>
      </c>
      <c r="J122" s="62">
        <f t="shared" ref="J122:M122" si="82">SUM(J127+J132+J137)</f>
        <v>0</v>
      </c>
      <c r="K122" s="62">
        <f t="shared" si="82"/>
        <v>0</v>
      </c>
      <c r="L122" s="62">
        <f t="shared" si="82"/>
        <v>0</v>
      </c>
      <c r="M122" s="62">
        <f t="shared" si="82"/>
        <v>0</v>
      </c>
      <c r="N122" s="84"/>
      <c r="O122" s="1"/>
      <c r="P122" s="4"/>
    </row>
    <row r="123" spans="1:16" ht="20.65" customHeight="1" x14ac:dyDescent="0.2">
      <c r="A123" s="59"/>
      <c r="B123" s="84" t="s">
        <v>9</v>
      </c>
      <c r="C123" s="91"/>
      <c r="D123" s="62">
        <f t="shared" ref="D123:I125" si="83">SUM(D128+D133+D138)</f>
        <v>0</v>
      </c>
      <c r="E123" s="62">
        <f t="shared" si="83"/>
        <v>0</v>
      </c>
      <c r="F123" s="63">
        <f t="shared" si="83"/>
        <v>0</v>
      </c>
      <c r="G123" s="74">
        <f t="shared" si="83"/>
        <v>0</v>
      </c>
      <c r="H123" s="89">
        <f t="shared" si="83"/>
        <v>0</v>
      </c>
      <c r="I123" s="62">
        <f t="shared" si="83"/>
        <v>0</v>
      </c>
      <c r="J123" s="62">
        <f t="shared" ref="J123:M123" si="84">SUM(J128+J133+J138)</f>
        <v>0</v>
      </c>
      <c r="K123" s="62">
        <f t="shared" si="84"/>
        <v>0</v>
      </c>
      <c r="L123" s="62">
        <f t="shared" si="84"/>
        <v>0</v>
      </c>
      <c r="M123" s="62">
        <f t="shared" si="84"/>
        <v>0</v>
      </c>
      <c r="N123" s="84"/>
      <c r="O123" s="1"/>
      <c r="P123" s="4"/>
    </row>
    <row r="124" spans="1:16" ht="20.65" customHeight="1" x14ac:dyDescent="0.2">
      <c r="A124" s="59"/>
      <c r="B124" s="84" t="s">
        <v>10</v>
      </c>
      <c r="C124" s="91"/>
      <c r="D124" s="62">
        <f t="shared" si="83"/>
        <v>21315.226000000002</v>
      </c>
      <c r="E124" s="62">
        <f t="shared" si="83"/>
        <v>2376.8000000000002</v>
      </c>
      <c r="F124" s="63">
        <f t="shared" si="83"/>
        <v>2223</v>
      </c>
      <c r="G124" s="74">
        <f t="shared" si="83"/>
        <v>2250.6259999999997</v>
      </c>
      <c r="H124" s="89">
        <f t="shared" si="83"/>
        <v>2366.3999999999996</v>
      </c>
      <c r="I124" s="62">
        <f t="shared" si="83"/>
        <v>2394.8000000000002</v>
      </c>
      <c r="J124" s="62">
        <f t="shared" ref="J124:M124" si="85">SUM(J129+J134+J139)</f>
        <v>2425.8999999999996</v>
      </c>
      <c r="K124" s="62">
        <f t="shared" si="85"/>
        <v>2425.8999999999996</v>
      </c>
      <c r="L124" s="62">
        <f t="shared" si="85"/>
        <v>2425.8999999999996</v>
      </c>
      <c r="M124" s="62">
        <f t="shared" si="85"/>
        <v>2425.8999999999996</v>
      </c>
      <c r="N124" s="84"/>
      <c r="O124" s="1"/>
      <c r="P124" s="4"/>
    </row>
    <row r="125" spans="1:16" ht="20.65" customHeight="1" x14ac:dyDescent="0.2">
      <c r="A125" s="59"/>
      <c r="B125" s="84" t="s">
        <v>11</v>
      </c>
      <c r="C125" s="91"/>
      <c r="D125" s="62">
        <f t="shared" si="83"/>
        <v>0</v>
      </c>
      <c r="E125" s="62">
        <f t="shared" si="83"/>
        <v>0</v>
      </c>
      <c r="F125" s="63">
        <f t="shared" si="83"/>
        <v>0</v>
      </c>
      <c r="G125" s="74">
        <f t="shared" si="83"/>
        <v>0</v>
      </c>
      <c r="H125" s="89">
        <f t="shared" si="83"/>
        <v>0</v>
      </c>
      <c r="I125" s="62">
        <f t="shared" si="83"/>
        <v>0</v>
      </c>
      <c r="J125" s="62">
        <f t="shared" ref="J125:M125" si="86">SUM(J130+J135+J140)</f>
        <v>0</v>
      </c>
      <c r="K125" s="62">
        <f t="shared" si="86"/>
        <v>0</v>
      </c>
      <c r="L125" s="62">
        <f t="shared" si="86"/>
        <v>0</v>
      </c>
      <c r="M125" s="62">
        <f t="shared" si="86"/>
        <v>0</v>
      </c>
      <c r="N125" s="84"/>
      <c r="O125" s="1"/>
      <c r="P125" s="4"/>
    </row>
    <row r="126" spans="1:16" ht="18" customHeight="1" x14ac:dyDescent="0.2">
      <c r="A126" s="59" t="s">
        <v>54</v>
      </c>
      <c r="B126" s="17" t="s">
        <v>27</v>
      </c>
      <c r="C126" s="91"/>
      <c r="D126" s="62">
        <f t="shared" ref="D126:I126" si="87">SUM(D127+D128+D129+D130)</f>
        <v>0</v>
      </c>
      <c r="E126" s="62">
        <f t="shared" si="87"/>
        <v>0</v>
      </c>
      <c r="F126" s="63">
        <f t="shared" si="87"/>
        <v>0</v>
      </c>
      <c r="G126" s="74">
        <f t="shared" si="87"/>
        <v>0</v>
      </c>
      <c r="H126" s="89">
        <f t="shared" si="87"/>
        <v>0</v>
      </c>
      <c r="I126" s="62">
        <f t="shared" si="87"/>
        <v>0</v>
      </c>
      <c r="J126" s="62">
        <f t="shared" ref="J126:M126" si="88">SUM(J127+J128+J129+J130)</f>
        <v>0</v>
      </c>
      <c r="K126" s="62">
        <f t="shared" si="88"/>
        <v>0</v>
      </c>
      <c r="L126" s="62">
        <f t="shared" si="88"/>
        <v>0</v>
      </c>
      <c r="M126" s="62">
        <f t="shared" si="88"/>
        <v>0</v>
      </c>
      <c r="N126" s="84"/>
      <c r="O126" s="1"/>
      <c r="P126" s="4"/>
    </row>
    <row r="127" spans="1:16" ht="20.65" customHeight="1" x14ac:dyDescent="0.2">
      <c r="A127" s="59"/>
      <c r="B127" s="60" t="s">
        <v>8</v>
      </c>
      <c r="C127" s="91"/>
      <c r="D127" s="62">
        <v>0</v>
      </c>
      <c r="E127" s="62">
        <v>0</v>
      </c>
      <c r="F127" s="63">
        <v>0</v>
      </c>
      <c r="G127" s="74">
        <v>0</v>
      </c>
      <c r="H127" s="89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84"/>
      <c r="O127" s="1"/>
      <c r="P127" s="4"/>
    </row>
    <row r="128" spans="1:16" ht="20.65" customHeight="1" x14ac:dyDescent="0.2">
      <c r="A128" s="59"/>
      <c r="B128" s="60" t="s">
        <v>9</v>
      </c>
      <c r="C128" s="91"/>
      <c r="D128" s="62">
        <v>0</v>
      </c>
      <c r="E128" s="62">
        <v>0</v>
      </c>
      <c r="F128" s="63">
        <v>0</v>
      </c>
      <c r="G128" s="74">
        <v>0</v>
      </c>
      <c r="H128" s="89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84"/>
      <c r="O128" s="1"/>
      <c r="P128" s="4"/>
    </row>
    <row r="129" spans="1:16" ht="20.65" customHeight="1" x14ac:dyDescent="0.2">
      <c r="A129" s="59"/>
      <c r="B129" s="60" t="s">
        <v>10</v>
      </c>
      <c r="C129" s="91"/>
      <c r="D129" s="62">
        <v>0</v>
      </c>
      <c r="E129" s="62">
        <v>0</v>
      </c>
      <c r="F129" s="63">
        <v>0</v>
      </c>
      <c r="G129" s="74">
        <v>0</v>
      </c>
      <c r="H129" s="89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84"/>
      <c r="O129" s="1"/>
      <c r="P129" s="4"/>
    </row>
    <row r="130" spans="1:16" ht="20.65" customHeight="1" x14ac:dyDescent="0.2">
      <c r="A130" s="59"/>
      <c r="B130" s="60" t="s">
        <v>11</v>
      </c>
      <c r="C130" s="91"/>
      <c r="D130" s="62">
        <v>0</v>
      </c>
      <c r="E130" s="62">
        <v>0</v>
      </c>
      <c r="F130" s="63">
        <v>0</v>
      </c>
      <c r="G130" s="74">
        <v>0</v>
      </c>
      <c r="H130" s="89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84"/>
      <c r="O130" s="1"/>
      <c r="P130" s="4"/>
    </row>
    <row r="131" spans="1:16" ht="34.700000000000003" customHeight="1" x14ac:dyDescent="0.2">
      <c r="A131" s="59" t="s">
        <v>55</v>
      </c>
      <c r="B131" s="17" t="s">
        <v>28</v>
      </c>
      <c r="C131" s="91"/>
      <c r="D131" s="62">
        <f t="shared" ref="D131:I131" si="89">SUM(D132+D133+D134+D135)</f>
        <v>0</v>
      </c>
      <c r="E131" s="62">
        <f t="shared" si="89"/>
        <v>0</v>
      </c>
      <c r="F131" s="63">
        <f t="shared" si="89"/>
        <v>0</v>
      </c>
      <c r="G131" s="74">
        <f t="shared" si="89"/>
        <v>0</v>
      </c>
      <c r="H131" s="89">
        <f t="shared" si="89"/>
        <v>0</v>
      </c>
      <c r="I131" s="62">
        <f t="shared" si="89"/>
        <v>0</v>
      </c>
      <c r="J131" s="62">
        <f t="shared" ref="J131:M131" si="90">SUM(J132+J133+J134+J135)</f>
        <v>0</v>
      </c>
      <c r="K131" s="62">
        <f t="shared" si="90"/>
        <v>0</v>
      </c>
      <c r="L131" s="62">
        <f t="shared" si="90"/>
        <v>0</v>
      </c>
      <c r="M131" s="62">
        <f t="shared" si="90"/>
        <v>0</v>
      </c>
      <c r="N131" s="84"/>
      <c r="O131" s="1"/>
      <c r="P131" s="4"/>
    </row>
    <row r="132" spans="1:16" ht="18.75" customHeight="1" x14ac:dyDescent="0.2">
      <c r="A132" s="59"/>
      <c r="B132" s="60" t="s">
        <v>8</v>
      </c>
      <c r="C132" s="91"/>
      <c r="D132" s="62">
        <v>0</v>
      </c>
      <c r="E132" s="62">
        <v>0</v>
      </c>
      <c r="F132" s="63">
        <v>0</v>
      </c>
      <c r="G132" s="74">
        <v>0</v>
      </c>
      <c r="H132" s="89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84"/>
      <c r="O132" s="1"/>
      <c r="P132" s="4"/>
    </row>
    <row r="133" spans="1:16" ht="20.65" customHeight="1" x14ac:dyDescent="0.2">
      <c r="A133" s="59"/>
      <c r="B133" s="60" t="s">
        <v>9</v>
      </c>
      <c r="C133" s="91"/>
      <c r="D133" s="62">
        <v>0</v>
      </c>
      <c r="E133" s="62">
        <v>0</v>
      </c>
      <c r="F133" s="63">
        <v>0</v>
      </c>
      <c r="G133" s="74">
        <v>0</v>
      </c>
      <c r="H133" s="89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84"/>
      <c r="O133" s="1"/>
      <c r="P133" s="4"/>
    </row>
    <row r="134" spans="1:16" ht="20.65" customHeight="1" x14ac:dyDescent="0.2">
      <c r="A134" s="59"/>
      <c r="B134" s="60" t="s">
        <v>10</v>
      </c>
      <c r="C134" s="91"/>
      <c r="D134" s="62">
        <v>0</v>
      </c>
      <c r="E134" s="62">
        <v>0</v>
      </c>
      <c r="F134" s="63">
        <v>0</v>
      </c>
      <c r="G134" s="74">
        <v>0</v>
      </c>
      <c r="H134" s="89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84"/>
      <c r="O134" s="1"/>
      <c r="P134" s="4"/>
    </row>
    <row r="135" spans="1:16" ht="20.65" customHeight="1" x14ac:dyDescent="0.2">
      <c r="A135" s="59"/>
      <c r="B135" s="60" t="s">
        <v>11</v>
      </c>
      <c r="C135" s="91"/>
      <c r="D135" s="62">
        <v>0</v>
      </c>
      <c r="E135" s="62">
        <v>0</v>
      </c>
      <c r="F135" s="63">
        <v>0</v>
      </c>
      <c r="G135" s="74">
        <v>0</v>
      </c>
      <c r="H135" s="89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84"/>
      <c r="O135" s="1"/>
      <c r="P135" s="4"/>
    </row>
    <row r="136" spans="1:16" ht="20.45" customHeight="1" x14ac:dyDescent="0.2">
      <c r="A136" s="59" t="s">
        <v>56</v>
      </c>
      <c r="B136" s="17" t="s">
        <v>100</v>
      </c>
      <c r="C136" s="91"/>
      <c r="D136" s="62">
        <f>SUM(D137:D140)</f>
        <v>21315.226000000002</v>
      </c>
      <c r="E136" s="62">
        <f t="shared" ref="E136:I136" si="91">SUM(E137:E140)</f>
        <v>2376.8000000000002</v>
      </c>
      <c r="F136" s="63">
        <f t="shared" si="91"/>
        <v>2223</v>
      </c>
      <c r="G136" s="64">
        <f t="shared" si="91"/>
        <v>2250.6259999999997</v>
      </c>
      <c r="H136" s="65">
        <f t="shared" si="91"/>
        <v>2366.3999999999996</v>
      </c>
      <c r="I136" s="66">
        <f t="shared" si="91"/>
        <v>2394.8000000000002</v>
      </c>
      <c r="J136" s="66">
        <f t="shared" ref="J136:M136" si="92">SUM(J137:J140)</f>
        <v>2425.8999999999996</v>
      </c>
      <c r="K136" s="66">
        <f t="shared" si="92"/>
        <v>2425.8999999999996</v>
      </c>
      <c r="L136" s="66">
        <f t="shared" si="92"/>
        <v>2425.8999999999996</v>
      </c>
      <c r="M136" s="66">
        <f t="shared" si="92"/>
        <v>2425.8999999999996</v>
      </c>
      <c r="N136" s="84"/>
      <c r="O136" s="1"/>
      <c r="P136" s="4"/>
    </row>
    <row r="137" spans="1:16" ht="20.65" customHeight="1" x14ac:dyDescent="0.2">
      <c r="A137" s="59"/>
      <c r="B137" s="60" t="s">
        <v>8</v>
      </c>
      <c r="C137" s="91"/>
      <c r="D137" s="62">
        <v>0</v>
      </c>
      <c r="E137" s="62">
        <v>0</v>
      </c>
      <c r="F137" s="63">
        <v>0</v>
      </c>
      <c r="G137" s="64">
        <v>0</v>
      </c>
      <c r="H137" s="65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84"/>
      <c r="O137" s="1"/>
      <c r="P137" s="4"/>
    </row>
    <row r="138" spans="1:16" ht="20.65" customHeight="1" x14ac:dyDescent="0.2">
      <c r="A138" s="59"/>
      <c r="B138" s="60" t="s">
        <v>9</v>
      </c>
      <c r="C138" s="91"/>
      <c r="D138" s="62">
        <v>0</v>
      </c>
      <c r="E138" s="62">
        <v>0</v>
      </c>
      <c r="F138" s="63">
        <v>0</v>
      </c>
      <c r="G138" s="64">
        <v>0</v>
      </c>
      <c r="H138" s="65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84"/>
      <c r="O138" s="1"/>
      <c r="P138" s="4"/>
    </row>
    <row r="139" spans="1:16" ht="20.65" customHeight="1" x14ac:dyDescent="0.2">
      <c r="A139" s="59"/>
      <c r="B139" s="60" t="s">
        <v>10</v>
      </c>
      <c r="C139" s="91"/>
      <c r="D139" s="62">
        <f t="shared" ref="D139:I139" si="93">SUM(D146+D151+D157)</f>
        <v>21315.226000000002</v>
      </c>
      <c r="E139" s="62">
        <f t="shared" si="93"/>
        <v>2376.8000000000002</v>
      </c>
      <c r="F139" s="63">
        <f t="shared" si="93"/>
        <v>2223</v>
      </c>
      <c r="G139" s="64">
        <f t="shared" si="93"/>
        <v>2250.6259999999997</v>
      </c>
      <c r="H139" s="65">
        <f t="shared" si="93"/>
        <v>2366.3999999999996</v>
      </c>
      <c r="I139" s="66">
        <f t="shared" si="93"/>
        <v>2394.8000000000002</v>
      </c>
      <c r="J139" s="66">
        <f t="shared" ref="J139:M139" si="94">SUM(J146+J151+J157)</f>
        <v>2425.8999999999996</v>
      </c>
      <c r="K139" s="66">
        <f t="shared" si="94"/>
        <v>2425.8999999999996</v>
      </c>
      <c r="L139" s="66">
        <f t="shared" si="94"/>
        <v>2425.8999999999996</v>
      </c>
      <c r="M139" s="66">
        <f t="shared" si="94"/>
        <v>2425.8999999999996</v>
      </c>
      <c r="N139" s="84"/>
      <c r="O139" s="1"/>
      <c r="P139" s="4"/>
    </row>
    <row r="140" spans="1:16" ht="20.65" customHeight="1" x14ac:dyDescent="0.2">
      <c r="A140" s="59"/>
      <c r="B140" s="60" t="s">
        <v>11</v>
      </c>
      <c r="C140" s="91"/>
      <c r="D140" s="62">
        <f>SUM(D147+D152)</f>
        <v>0</v>
      </c>
      <c r="E140" s="62">
        <f>SUM(E147+E152+E158)</f>
        <v>0</v>
      </c>
      <c r="F140" s="63">
        <f>SUM(F147+F152+F158)</f>
        <v>0</v>
      </c>
      <c r="G140" s="64">
        <f>SUM(G147+G152+G158)</f>
        <v>0</v>
      </c>
      <c r="H140" s="65">
        <f>SUM(H147+H152+H158)</f>
        <v>0</v>
      </c>
      <c r="I140" s="66">
        <f>SUM(I147+I152+I158)</f>
        <v>0</v>
      </c>
      <c r="J140" s="66">
        <f t="shared" ref="J140:M140" si="95">SUM(J147+J152+J158)</f>
        <v>0</v>
      </c>
      <c r="K140" s="66">
        <f t="shared" si="95"/>
        <v>0</v>
      </c>
      <c r="L140" s="66">
        <f t="shared" si="95"/>
        <v>0</v>
      </c>
      <c r="M140" s="66">
        <f t="shared" si="95"/>
        <v>0</v>
      </c>
      <c r="N140" s="84"/>
      <c r="O140" s="1"/>
      <c r="P140" s="4"/>
    </row>
    <row r="141" spans="1:16" ht="37.5" customHeight="1" x14ac:dyDescent="0.2">
      <c r="A141" s="59"/>
      <c r="B141" s="107" t="s">
        <v>65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9"/>
      <c r="O141" s="1"/>
      <c r="P141" s="4"/>
    </row>
    <row r="142" spans="1:16" ht="37.5" customHeight="1" x14ac:dyDescent="0.2">
      <c r="A142" s="59"/>
      <c r="B142" s="107" t="s">
        <v>57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9"/>
      <c r="O142" s="1"/>
      <c r="P142" s="4"/>
    </row>
    <row r="143" spans="1:16" ht="198" customHeight="1" x14ac:dyDescent="0.2">
      <c r="A143" s="75" t="s">
        <v>58</v>
      </c>
      <c r="B143" s="76" t="s">
        <v>97</v>
      </c>
      <c r="C143" s="34" t="s">
        <v>98</v>
      </c>
      <c r="D143" s="77">
        <f>D144+D145+D146+D147</f>
        <v>9103.7260000000006</v>
      </c>
      <c r="E143" s="77">
        <f>E144+E145+E146+E147</f>
        <v>1075.5999999999999</v>
      </c>
      <c r="F143" s="78">
        <f t="shared" ref="F143:M143" si="96">F144+F145+F146+F147</f>
        <v>1087.9000000000001</v>
      </c>
      <c r="G143" s="79">
        <f t="shared" si="96"/>
        <v>1083.0260000000001</v>
      </c>
      <c r="H143" s="92">
        <f t="shared" si="96"/>
        <v>931.8</v>
      </c>
      <c r="I143" s="78">
        <f t="shared" si="96"/>
        <v>960.2</v>
      </c>
      <c r="J143" s="78">
        <f t="shared" si="96"/>
        <v>991.3</v>
      </c>
      <c r="K143" s="78">
        <f t="shared" si="96"/>
        <v>991.3</v>
      </c>
      <c r="L143" s="78">
        <f t="shared" si="96"/>
        <v>991.3</v>
      </c>
      <c r="M143" s="78">
        <f t="shared" si="96"/>
        <v>991.3</v>
      </c>
      <c r="N143" s="81" t="s">
        <v>77</v>
      </c>
      <c r="O143" s="1"/>
      <c r="P143" s="4"/>
    </row>
    <row r="144" spans="1:16" ht="18" customHeight="1" x14ac:dyDescent="0.2">
      <c r="A144" s="59"/>
      <c r="B144" s="88" t="s">
        <v>8</v>
      </c>
      <c r="C144" s="84"/>
      <c r="D144" s="62">
        <v>0</v>
      </c>
      <c r="E144" s="62">
        <v>0</v>
      </c>
      <c r="F144" s="63">
        <v>0</v>
      </c>
      <c r="G144" s="74">
        <v>0</v>
      </c>
      <c r="H144" s="89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84"/>
      <c r="O144" s="1"/>
      <c r="P144" s="4"/>
    </row>
    <row r="145" spans="1:16" ht="19.5" customHeight="1" x14ac:dyDescent="0.2">
      <c r="A145" s="59"/>
      <c r="B145" s="88" t="s">
        <v>9</v>
      </c>
      <c r="C145" s="84"/>
      <c r="D145" s="62">
        <v>0</v>
      </c>
      <c r="E145" s="62">
        <v>0</v>
      </c>
      <c r="F145" s="63">
        <v>0</v>
      </c>
      <c r="G145" s="74">
        <v>0</v>
      </c>
      <c r="H145" s="89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84"/>
      <c r="O145" s="1"/>
      <c r="P145" s="4"/>
    </row>
    <row r="146" spans="1:16" ht="16.7" customHeight="1" x14ac:dyDescent="0.2">
      <c r="A146" s="59"/>
      <c r="B146" s="88" t="s">
        <v>10</v>
      </c>
      <c r="C146" s="84"/>
      <c r="D146" s="62">
        <f>SUM(E146:M146)</f>
        <v>9103.7260000000006</v>
      </c>
      <c r="E146" s="62">
        <v>1075.5999999999999</v>
      </c>
      <c r="F146" s="63">
        <v>1087.9000000000001</v>
      </c>
      <c r="G146" s="74">
        <v>1083.0260000000001</v>
      </c>
      <c r="H146" s="89">
        <v>931.8</v>
      </c>
      <c r="I146" s="62">
        <v>960.2</v>
      </c>
      <c r="J146" s="62">
        <v>991.3</v>
      </c>
      <c r="K146" s="62">
        <v>991.3</v>
      </c>
      <c r="L146" s="62">
        <v>991.3</v>
      </c>
      <c r="M146" s="62">
        <v>991.3</v>
      </c>
      <c r="N146" s="84"/>
      <c r="O146" s="1"/>
      <c r="P146" s="4"/>
    </row>
    <row r="147" spans="1:16" ht="16.7" customHeight="1" x14ac:dyDescent="0.2">
      <c r="A147" s="59"/>
      <c r="B147" s="88" t="s">
        <v>14</v>
      </c>
      <c r="C147" s="84"/>
      <c r="D147" s="62">
        <v>0</v>
      </c>
      <c r="E147" s="62">
        <v>0</v>
      </c>
      <c r="F147" s="63">
        <v>0</v>
      </c>
      <c r="G147" s="74">
        <v>0</v>
      </c>
      <c r="H147" s="89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84"/>
      <c r="O147" s="1"/>
      <c r="P147" s="4"/>
    </row>
    <row r="148" spans="1:16" ht="81" customHeight="1" x14ac:dyDescent="0.2">
      <c r="A148" s="86" t="s">
        <v>86</v>
      </c>
      <c r="B148" s="33" t="s">
        <v>99</v>
      </c>
      <c r="C148" s="33" t="s">
        <v>66</v>
      </c>
      <c r="D148" s="77">
        <f>SUM(D149:D152)</f>
        <v>12084.300000000001</v>
      </c>
      <c r="E148" s="77">
        <f t="shared" ref="E148:M148" si="97">SUM(E149:E152)</f>
        <v>1289.2</v>
      </c>
      <c r="F148" s="78">
        <f t="shared" si="97"/>
        <v>1122.5</v>
      </c>
      <c r="G148" s="79">
        <f t="shared" si="97"/>
        <v>1155</v>
      </c>
      <c r="H148" s="80">
        <f t="shared" si="97"/>
        <v>1419.6</v>
      </c>
      <c r="I148" s="77">
        <f t="shared" si="97"/>
        <v>1419.6</v>
      </c>
      <c r="J148" s="77">
        <f t="shared" si="97"/>
        <v>1419.6</v>
      </c>
      <c r="K148" s="77">
        <f t="shared" si="97"/>
        <v>1419.6</v>
      </c>
      <c r="L148" s="77">
        <f t="shared" si="97"/>
        <v>1419.6</v>
      </c>
      <c r="M148" s="77">
        <f t="shared" si="97"/>
        <v>1419.6</v>
      </c>
      <c r="N148" s="81" t="s">
        <v>78</v>
      </c>
      <c r="O148" s="1"/>
      <c r="P148" s="4"/>
    </row>
    <row r="149" spans="1:16" ht="16.7" customHeight="1" x14ac:dyDescent="0.2">
      <c r="A149" s="59"/>
      <c r="B149" s="88" t="s">
        <v>8</v>
      </c>
      <c r="C149" s="84"/>
      <c r="D149" s="62">
        <v>0</v>
      </c>
      <c r="E149" s="62">
        <v>0</v>
      </c>
      <c r="F149" s="63">
        <v>0</v>
      </c>
      <c r="G149" s="74">
        <v>0</v>
      </c>
      <c r="H149" s="89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84"/>
      <c r="O149" s="1"/>
      <c r="P149" s="4"/>
    </row>
    <row r="150" spans="1:16" ht="16.7" customHeight="1" x14ac:dyDescent="0.2">
      <c r="A150" s="59"/>
      <c r="B150" s="88" t="s">
        <v>9</v>
      </c>
      <c r="C150" s="84"/>
      <c r="D150" s="62">
        <v>0</v>
      </c>
      <c r="E150" s="62">
        <v>0</v>
      </c>
      <c r="F150" s="63">
        <v>0</v>
      </c>
      <c r="G150" s="74">
        <v>0</v>
      </c>
      <c r="H150" s="89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84"/>
      <c r="O150" s="1"/>
      <c r="P150" s="4"/>
    </row>
    <row r="151" spans="1:16" ht="16.7" customHeight="1" x14ac:dyDescent="0.2">
      <c r="A151" s="59"/>
      <c r="B151" s="88" t="s">
        <v>10</v>
      </c>
      <c r="C151" s="84"/>
      <c r="D151" s="62">
        <f>SUM(E151:M151)</f>
        <v>12084.300000000001</v>
      </c>
      <c r="E151" s="62">
        <v>1289.2</v>
      </c>
      <c r="F151" s="63">
        <v>1122.5</v>
      </c>
      <c r="G151" s="74">
        <v>1155</v>
      </c>
      <c r="H151" s="89">
        <v>1419.6</v>
      </c>
      <c r="I151" s="89">
        <v>1419.6</v>
      </c>
      <c r="J151" s="89">
        <v>1419.6</v>
      </c>
      <c r="K151" s="89">
        <v>1419.6</v>
      </c>
      <c r="L151" s="89">
        <v>1419.6</v>
      </c>
      <c r="M151" s="89">
        <v>1419.6</v>
      </c>
      <c r="N151" s="84"/>
      <c r="O151" s="1"/>
      <c r="P151" s="4"/>
    </row>
    <row r="152" spans="1:16" ht="16.7" customHeight="1" x14ac:dyDescent="0.2">
      <c r="A152" s="59"/>
      <c r="B152" s="88" t="s">
        <v>14</v>
      </c>
      <c r="C152" s="84"/>
      <c r="D152" s="62">
        <v>0</v>
      </c>
      <c r="E152" s="62">
        <v>0</v>
      </c>
      <c r="F152" s="63">
        <v>0</v>
      </c>
      <c r="G152" s="74">
        <v>0</v>
      </c>
      <c r="H152" s="89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84"/>
      <c r="O152" s="1"/>
      <c r="P152" s="4"/>
    </row>
    <row r="153" spans="1:16" ht="22.5" customHeight="1" x14ac:dyDescent="0.2">
      <c r="A153" s="59"/>
      <c r="B153" s="107" t="s">
        <v>83</v>
      </c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9"/>
      <c r="O153" s="1"/>
      <c r="P153" s="4"/>
    </row>
    <row r="154" spans="1:16" ht="50.45" customHeight="1" x14ac:dyDescent="0.2">
      <c r="A154" s="86" t="s">
        <v>87</v>
      </c>
      <c r="B154" s="76" t="s">
        <v>70</v>
      </c>
      <c r="C154" s="33" t="s">
        <v>95</v>
      </c>
      <c r="D154" s="77">
        <f t="shared" ref="D154:H154" si="98">SUM(D155:D158)</f>
        <v>127.2</v>
      </c>
      <c r="E154" s="77">
        <f t="shared" si="98"/>
        <v>12</v>
      </c>
      <c r="F154" s="78">
        <f t="shared" si="98"/>
        <v>12.6</v>
      </c>
      <c r="G154" s="79">
        <f t="shared" si="98"/>
        <v>12.6</v>
      </c>
      <c r="H154" s="80">
        <f t="shared" si="98"/>
        <v>15</v>
      </c>
      <c r="I154" s="77">
        <f>SUM(I155:I158)</f>
        <v>15</v>
      </c>
      <c r="J154" s="77">
        <f t="shared" ref="J154" si="99">SUM(J155:J158)</f>
        <v>15</v>
      </c>
      <c r="K154" s="77">
        <f t="shared" ref="K154" si="100">SUM(K155:K158)</f>
        <v>15</v>
      </c>
      <c r="L154" s="77">
        <f t="shared" ref="L154" si="101">SUM(L155:L158)</f>
        <v>15</v>
      </c>
      <c r="M154" s="77">
        <f t="shared" ref="M154" si="102">SUM(M155:M158)</f>
        <v>15</v>
      </c>
      <c r="N154" s="93" t="s">
        <v>80</v>
      </c>
      <c r="O154" s="1"/>
      <c r="P154" s="4"/>
    </row>
    <row r="155" spans="1:16" ht="22.5" customHeight="1" x14ac:dyDescent="0.2">
      <c r="A155" s="59"/>
      <c r="B155" s="88" t="s">
        <v>8</v>
      </c>
      <c r="C155" s="84"/>
      <c r="D155" s="62">
        <v>0</v>
      </c>
      <c r="E155" s="62">
        <v>0</v>
      </c>
      <c r="F155" s="63">
        <v>0</v>
      </c>
      <c r="G155" s="74">
        <v>0</v>
      </c>
      <c r="H155" s="89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94" t="s">
        <v>79</v>
      </c>
      <c r="O155" s="1"/>
      <c r="P155" s="4"/>
    </row>
    <row r="156" spans="1:16" ht="22.5" customHeight="1" x14ac:dyDescent="0.2">
      <c r="A156" s="59"/>
      <c r="B156" s="88" t="s">
        <v>9</v>
      </c>
      <c r="C156" s="84"/>
      <c r="D156" s="62">
        <v>0</v>
      </c>
      <c r="E156" s="62">
        <v>0</v>
      </c>
      <c r="F156" s="63">
        <v>0</v>
      </c>
      <c r="G156" s="74">
        <v>0</v>
      </c>
      <c r="H156" s="89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94"/>
      <c r="O156" s="1"/>
      <c r="P156" s="4"/>
    </row>
    <row r="157" spans="1:16" ht="22.5" customHeight="1" x14ac:dyDescent="0.2">
      <c r="A157" s="59"/>
      <c r="B157" s="88" t="s">
        <v>10</v>
      </c>
      <c r="C157" s="84"/>
      <c r="D157" s="62">
        <f>SUM(E157:M157)</f>
        <v>127.2</v>
      </c>
      <c r="E157" s="62">
        <v>12</v>
      </c>
      <c r="F157" s="63">
        <v>12.6</v>
      </c>
      <c r="G157" s="74">
        <v>12.6</v>
      </c>
      <c r="H157" s="89">
        <v>15</v>
      </c>
      <c r="I157" s="89">
        <v>15</v>
      </c>
      <c r="J157" s="89">
        <v>15</v>
      </c>
      <c r="K157" s="89">
        <v>15</v>
      </c>
      <c r="L157" s="89">
        <v>15</v>
      </c>
      <c r="M157" s="89">
        <v>15</v>
      </c>
      <c r="N157" s="94"/>
      <c r="O157" s="1"/>
      <c r="P157" s="4"/>
    </row>
    <row r="158" spans="1:16" ht="22.5" customHeight="1" x14ac:dyDescent="0.2">
      <c r="A158" s="59"/>
      <c r="B158" s="88" t="s">
        <v>14</v>
      </c>
      <c r="C158" s="84"/>
      <c r="D158" s="62">
        <v>0</v>
      </c>
      <c r="E158" s="62">
        <v>0</v>
      </c>
      <c r="F158" s="63">
        <v>0</v>
      </c>
      <c r="G158" s="74">
        <v>0</v>
      </c>
      <c r="H158" s="89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94"/>
      <c r="O158" s="1"/>
      <c r="P158" s="4"/>
    </row>
    <row r="159" spans="1:16" ht="148.5" customHeight="1" x14ac:dyDescent="0.2">
      <c r="A159" s="67" t="s">
        <v>59</v>
      </c>
      <c r="B159" s="95" t="s">
        <v>96</v>
      </c>
      <c r="C159" s="32"/>
      <c r="D159" s="69">
        <f t="shared" ref="D159:M159" si="103">SUM(D164+D169+D174)</f>
        <v>171593.8</v>
      </c>
      <c r="E159" s="69">
        <f t="shared" si="103"/>
        <v>14393.8</v>
      </c>
      <c r="F159" s="70">
        <f t="shared" si="103"/>
        <v>20568.400000000001</v>
      </c>
      <c r="G159" s="71">
        <f t="shared" si="103"/>
        <v>20413.5</v>
      </c>
      <c r="H159" s="72">
        <f t="shared" si="103"/>
        <v>19430.899999999998</v>
      </c>
      <c r="I159" s="69">
        <f t="shared" si="103"/>
        <v>19403.2</v>
      </c>
      <c r="J159" s="69">
        <f t="shared" si="103"/>
        <v>19346</v>
      </c>
      <c r="K159" s="69">
        <f t="shared" si="103"/>
        <v>19346</v>
      </c>
      <c r="L159" s="69">
        <f t="shared" si="103"/>
        <v>19346</v>
      </c>
      <c r="M159" s="69">
        <f t="shared" si="103"/>
        <v>19346</v>
      </c>
      <c r="N159" s="73"/>
      <c r="O159" s="1"/>
      <c r="P159" s="4"/>
    </row>
    <row r="160" spans="1:16" ht="20.65" customHeight="1" x14ac:dyDescent="0.2">
      <c r="A160" s="82"/>
      <c r="B160" s="84" t="s">
        <v>8</v>
      </c>
      <c r="C160" s="91"/>
      <c r="D160" s="62">
        <f t="shared" ref="D160:M160" si="104">SUM(D165+D170+D175)</f>
        <v>0</v>
      </c>
      <c r="E160" s="62">
        <f t="shared" si="104"/>
        <v>0</v>
      </c>
      <c r="F160" s="63">
        <f t="shared" si="104"/>
        <v>0</v>
      </c>
      <c r="G160" s="74">
        <f t="shared" si="104"/>
        <v>0</v>
      </c>
      <c r="H160" s="89">
        <f t="shared" si="104"/>
        <v>0</v>
      </c>
      <c r="I160" s="62">
        <f t="shared" si="104"/>
        <v>0</v>
      </c>
      <c r="J160" s="62">
        <f t="shared" si="104"/>
        <v>0</v>
      </c>
      <c r="K160" s="62">
        <f t="shared" si="104"/>
        <v>0</v>
      </c>
      <c r="L160" s="62">
        <f t="shared" si="104"/>
        <v>0</v>
      </c>
      <c r="M160" s="62">
        <f t="shared" si="104"/>
        <v>0</v>
      </c>
      <c r="N160" s="84"/>
      <c r="O160" s="1"/>
      <c r="P160" s="4"/>
    </row>
    <row r="161" spans="1:16" ht="20.65" customHeight="1" x14ac:dyDescent="0.2">
      <c r="A161" s="82"/>
      <c r="B161" s="84" t="s">
        <v>9</v>
      </c>
      <c r="C161" s="91"/>
      <c r="D161" s="62">
        <f t="shared" ref="D161:M161" si="105">SUM(D166+D171+D176)</f>
        <v>0</v>
      </c>
      <c r="E161" s="62">
        <f t="shared" si="105"/>
        <v>0</v>
      </c>
      <c r="F161" s="63">
        <f t="shared" si="105"/>
        <v>0</v>
      </c>
      <c r="G161" s="74">
        <f t="shared" si="105"/>
        <v>0</v>
      </c>
      <c r="H161" s="89">
        <f t="shared" si="105"/>
        <v>0</v>
      </c>
      <c r="I161" s="62">
        <f t="shared" si="105"/>
        <v>0</v>
      </c>
      <c r="J161" s="62">
        <f t="shared" si="105"/>
        <v>0</v>
      </c>
      <c r="K161" s="62">
        <f t="shared" si="105"/>
        <v>0</v>
      </c>
      <c r="L161" s="62">
        <f t="shared" si="105"/>
        <v>0</v>
      </c>
      <c r="M161" s="62">
        <f t="shared" si="105"/>
        <v>0</v>
      </c>
      <c r="N161" s="84"/>
      <c r="O161" s="1"/>
      <c r="P161" s="4"/>
    </row>
    <row r="162" spans="1:16" ht="20.65" customHeight="1" x14ac:dyDescent="0.2">
      <c r="A162" s="82"/>
      <c r="B162" s="84" t="s">
        <v>10</v>
      </c>
      <c r="C162" s="91"/>
      <c r="D162" s="62">
        <f t="shared" ref="D162:M162" si="106">SUM(D167+D172+D177)</f>
        <v>171593.8</v>
      </c>
      <c r="E162" s="62">
        <f t="shared" si="106"/>
        <v>14393.8</v>
      </c>
      <c r="F162" s="63">
        <f t="shared" si="106"/>
        <v>20568.400000000001</v>
      </c>
      <c r="G162" s="74">
        <f t="shared" si="106"/>
        <v>20413.5</v>
      </c>
      <c r="H162" s="89">
        <f t="shared" si="106"/>
        <v>19430.899999999998</v>
      </c>
      <c r="I162" s="62">
        <f t="shared" si="106"/>
        <v>19403.2</v>
      </c>
      <c r="J162" s="62">
        <f t="shared" si="106"/>
        <v>19346</v>
      </c>
      <c r="K162" s="62">
        <f t="shared" si="106"/>
        <v>19346</v>
      </c>
      <c r="L162" s="62">
        <f t="shared" si="106"/>
        <v>19346</v>
      </c>
      <c r="M162" s="62">
        <f t="shared" si="106"/>
        <v>19346</v>
      </c>
      <c r="N162" s="84"/>
      <c r="O162" s="1"/>
      <c r="P162" s="4"/>
    </row>
    <row r="163" spans="1:16" ht="20.65" customHeight="1" x14ac:dyDescent="0.2">
      <c r="A163" s="82"/>
      <c r="B163" s="84" t="s">
        <v>11</v>
      </c>
      <c r="C163" s="91"/>
      <c r="D163" s="62">
        <f>SUM(D168+D173+D178)</f>
        <v>0</v>
      </c>
      <c r="E163" s="62">
        <f>SUM(E168+E173+E178)</f>
        <v>0</v>
      </c>
      <c r="F163" s="63">
        <f>SUM(F168+F173+F178)</f>
        <v>0</v>
      </c>
      <c r="G163" s="74">
        <f>SUM(G168+G173+G178)</f>
        <v>0</v>
      </c>
      <c r="H163" s="89">
        <f>SUM(H168+H173+H178)</f>
        <v>0</v>
      </c>
      <c r="I163" s="62">
        <f>SUM(I178)</f>
        <v>0</v>
      </c>
      <c r="J163" s="62">
        <f t="shared" ref="J163:M163" si="107">SUM(J178)</f>
        <v>0</v>
      </c>
      <c r="K163" s="62">
        <f t="shared" si="107"/>
        <v>0</v>
      </c>
      <c r="L163" s="62">
        <f t="shared" si="107"/>
        <v>0</v>
      </c>
      <c r="M163" s="62">
        <f t="shared" si="107"/>
        <v>0</v>
      </c>
      <c r="N163" s="84"/>
      <c r="O163" s="1"/>
      <c r="P163" s="4"/>
    </row>
    <row r="164" spans="1:16" ht="23.25" customHeight="1" x14ac:dyDescent="0.2">
      <c r="A164" s="59" t="s">
        <v>60</v>
      </c>
      <c r="B164" s="17" t="s">
        <v>27</v>
      </c>
      <c r="C164" s="91"/>
      <c r="D164" s="62">
        <f t="shared" ref="D164:I164" si="108">SUM(D165+D166+D167+D168)</f>
        <v>0</v>
      </c>
      <c r="E164" s="62">
        <f t="shared" si="108"/>
        <v>0</v>
      </c>
      <c r="F164" s="63">
        <f t="shared" si="108"/>
        <v>0</v>
      </c>
      <c r="G164" s="74">
        <f t="shared" si="108"/>
        <v>0</v>
      </c>
      <c r="H164" s="89">
        <f t="shared" si="108"/>
        <v>0</v>
      </c>
      <c r="I164" s="62">
        <f t="shared" si="108"/>
        <v>0</v>
      </c>
      <c r="J164" s="62">
        <f t="shared" ref="J164:M164" si="109">SUM(J165+J166+J167+J168)</f>
        <v>0</v>
      </c>
      <c r="K164" s="62">
        <f t="shared" si="109"/>
        <v>0</v>
      </c>
      <c r="L164" s="62">
        <f t="shared" si="109"/>
        <v>0</v>
      </c>
      <c r="M164" s="62">
        <f t="shared" si="109"/>
        <v>0</v>
      </c>
      <c r="N164" s="84"/>
      <c r="O164" s="1"/>
      <c r="P164" s="4"/>
    </row>
    <row r="165" spans="1:16" ht="20.65" customHeight="1" x14ac:dyDescent="0.2">
      <c r="A165" s="59"/>
      <c r="B165" s="60" t="s">
        <v>8</v>
      </c>
      <c r="C165" s="91"/>
      <c r="D165" s="62">
        <v>0</v>
      </c>
      <c r="E165" s="62">
        <v>0</v>
      </c>
      <c r="F165" s="63">
        <v>0</v>
      </c>
      <c r="G165" s="74">
        <v>0</v>
      </c>
      <c r="H165" s="89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84"/>
      <c r="O165" s="1"/>
      <c r="P165" s="4"/>
    </row>
    <row r="166" spans="1:16" ht="20.65" customHeight="1" x14ac:dyDescent="0.2">
      <c r="A166" s="59"/>
      <c r="B166" s="60" t="s">
        <v>9</v>
      </c>
      <c r="C166" s="91"/>
      <c r="D166" s="62">
        <v>0</v>
      </c>
      <c r="E166" s="62">
        <v>0</v>
      </c>
      <c r="F166" s="63">
        <v>0</v>
      </c>
      <c r="G166" s="74">
        <v>0</v>
      </c>
      <c r="H166" s="89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84"/>
      <c r="O166" s="1"/>
      <c r="P166" s="4"/>
    </row>
    <row r="167" spans="1:16" ht="20.65" customHeight="1" x14ac:dyDescent="0.2">
      <c r="A167" s="59"/>
      <c r="B167" s="60" t="s">
        <v>10</v>
      </c>
      <c r="C167" s="91"/>
      <c r="D167" s="62">
        <v>0</v>
      </c>
      <c r="E167" s="62">
        <v>0</v>
      </c>
      <c r="F167" s="63">
        <v>0</v>
      </c>
      <c r="G167" s="74">
        <v>0</v>
      </c>
      <c r="H167" s="89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84"/>
      <c r="O167" s="1"/>
      <c r="P167" s="4"/>
    </row>
    <row r="168" spans="1:16" ht="20.65" customHeight="1" x14ac:dyDescent="0.2">
      <c r="A168" s="59"/>
      <c r="B168" s="60" t="s">
        <v>11</v>
      </c>
      <c r="C168" s="91"/>
      <c r="D168" s="62">
        <v>0</v>
      </c>
      <c r="E168" s="62">
        <v>0</v>
      </c>
      <c r="F168" s="63">
        <v>0</v>
      </c>
      <c r="G168" s="74">
        <v>0</v>
      </c>
      <c r="H168" s="89">
        <v>0</v>
      </c>
      <c r="I168" s="62">
        <v>0</v>
      </c>
      <c r="J168" s="62">
        <v>0</v>
      </c>
      <c r="K168" s="62">
        <v>0</v>
      </c>
      <c r="L168" s="62">
        <v>0</v>
      </c>
      <c r="M168" s="62">
        <v>0</v>
      </c>
      <c r="N168" s="84"/>
      <c r="O168" s="1"/>
      <c r="P168" s="4"/>
    </row>
    <row r="169" spans="1:16" ht="47.65" customHeight="1" x14ac:dyDescent="0.2">
      <c r="A169" s="59" t="s">
        <v>61</v>
      </c>
      <c r="B169" s="17" t="s">
        <v>28</v>
      </c>
      <c r="C169" s="91"/>
      <c r="D169" s="62">
        <f t="shared" ref="D169:I169" si="110">SUM(D170+D171+D172+D173)</f>
        <v>0</v>
      </c>
      <c r="E169" s="62">
        <f t="shared" si="110"/>
        <v>0</v>
      </c>
      <c r="F169" s="63">
        <f t="shared" si="110"/>
        <v>0</v>
      </c>
      <c r="G169" s="74">
        <f t="shared" si="110"/>
        <v>0</v>
      </c>
      <c r="H169" s="89">
        <f t="shared" si="110"/>
        <v>0</v>
      </c>
      <c r="I169" s="62">
        <f t="shared" si="110"/>
        <v>0</v>
      </c>
      <c r="J169" s="62">
        <f t="shared" ref="J169:M169" si="111">SUM(J170+J171+J172+J173)</f>
        <v>0</v>
      </c>
      <c r="K169" s="62">
        <f t="shared" si="111"/>
        <v>0</v>
      </c>
      <c r="L169" s="62">
        <f t="shared" si="111"/>
        <v>0</v>
      </c>
      <c r="M169" s="62">
        <f t="shared" si="111"/>
        <v>0</v>
      </c>
      <c r="N169" s="84"/>
      <c r="O169" s="1"/>
      <c r="P169" s="4"/>
    </row>
    <row r="170" spans="1:16" ht="18.75" customHeight="1" x14ac:dyDescent="0.2">
      <c r="A170" s="59"/>
      <c r="B170" s="60" t="s">
        <v>8</v>
      </c>
      <c r="C170" s="91"/>
      <c r="D170" s="62">
        <v>0</v>
      </c>
      <c r="E170" s="62">
        <v>0</v>
      </c>
      <c r="F170" s="63">
        <v>0</v>
      </c>
      <c r="G170" s="74">
        <v>0</v>
      </c>
      <c r="H170" s="89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84"/>
      <c r="O170" s="1"/>
      <c r="P170" s="4"/>
    </row>
    <row r="171" spans="1:16" ht="20.65" customHeight="1" x14ac:dyDescent="0.2">
      <c r="A171" s="59"/>
      <c r="B171" s="60" t="s">
        <v>9</v>
      </c>
      <c r="C171" s="91"/>
      <c r="D171" s="62">
        <v>0</v>
      </c>
      <c r="E171" s="62">
        <v>0</v>
      </c>
      <c r="F171" s="63">
        <v>0</v>
      </c>
      <c r="G171" s="74">
        <v>0</v>
      </c>
      <c r="H171" s="89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84"/>
      <c r="O171" s="1"/>
      <c r="P171" s="4"/>
    </row>
    <row r="172" spans="1:16" ht="20.65" customHeight="1" x14ac:dyDescent="0.2">
      <c r="A172" s="59"/>
      <c r="B172" s="60" t="s">
        <v>10</v>
      </c>
      <c r="C172" s="91"/>
      <c r="D172" s="62">
        <v>0</v>
      </c>
      <c r="E172" s="62">
        <v>0</v>
      </c>
      <c r="F172" s="63">
        <v>0</v>
      </c>
      <c r="G172" s="74">
        <v>0</v>
      </c>
      <c r="H172" s="89">
        <v>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84"/>
      <c r="O172" s="1"/>
      <c r="P172" s="4"/>
    </row>
    <row r="173" spans="1:16" ht="20.65" customHeight="1" x14ac:dyDescent="0.2">
      <c r="A173" s="59"/>
      <c r="B173" s="60" t="s">
        <v>11</v>
      </c>
      <c r="C173" s="91"/>
      <c r="D173" s="62">
        <v>0</v>
      </c>
      <c r="E173" s="62">
        <v>0</v>
      </c>
      <c r="F173" s="63">
        <v>0</v>
      </c>
      <c r="G173" s="74">
        <v>0</v>
      </c>
      <c r="H173" s="89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84"/>
      <c r="O173" s="1"/>
      <c r="P173" s="4"/>
    </row>
    <row r="174" spans="1:16" ht="24" customHeight="1" x14ac:dyDescent="0.2">
      <c r="A174" s="59" t="s">
        <v>62</v>
      </c>
      <c r="B174" s="16" t="s">
        <v>94</v>
      </c>
      <c r="C174" s="91"/>
      <c r="D174" s="62">
        <f>SUM(D175:D178)</f>
        <v>171593.8</v>
      </c>
      <c r="E174" s="62">
        <f t="shared" ref="E174:I174" si="112">SUM(E175:E178)</f>
        <v>14393.8</v>
      </c>
      <c r="F174" s="63">
        <f t="shared" si="112"/>
        <v>20568.400000000001</v>
      </c>
      <c r="G174" s="74">
        <f t="shared" si="112"/>
        <v>20413.5</v>
      </c>
      <c r="H174" s="89">
        <f t="shared" si="112"/>
        <v>19430.899999999998</v>
      </c>
      <c r="I174" s="62">
        <f t="shared" si="112"/>
        <v>19403.2</v>
      </c>
      <c r="J174" s="62">
        <f t="shared" ref="J174:M175" si="113">SUM(J181+J187)</f>
        <v>19346</v>
      </c>
      <c r="K174" s="62">
        <f t="shared" si="113"/>
        <v>19346</v>
      </c>
      <c r="L174" s="62">
        <f t="shared" si="113"/>
        <v>19346</v>
      </c>
      <c r="M174" s="62">
        <f t="shared" si="113"/>
        <v>19346</v>
      </c>
      <c r="N174" s="84"/>
      <c r="O174" s="1"/>
      <c r="P174" s="4"/>
    </row>
    <row r="175" spans="1:16" ht="20.65" customHeight="1" x14ac:dyDescent="0.2">
      <c r="A175" s="59"/>
      <c r="B175" s="60" t="s">
        <v>8</v>
      </c>
      <c r="C175" s="91"/>
      <c r="D175" s="62">
        <f t="shared" ref="D175:M178" si="114">SUM(D182+D188)</f>
        <v>0</v>
      </c>
      <c r="E175" s="62">
        <f t="shared" si="114"/>
        <v>0</v>
      </c>
      <c r="F175" s="63">
        <f t="shared" si="114"/>
        <v>0</v>
      </c>
      <c r="G175" s="74">
        <f t="shared" si="114"/>
        <v>0</v>
      </c>
      <c r="H175" s="89">
        <f t="shared" si="114"/>
        <v>0</v>
      </c>
      <c r="I175" s="62">
        <f t="shared" si="114"/>
        <v>0</v>
      </c>
      <c r="J175" s="62">
        <f t="shared" si="113"/>
        <v>0</v>
      </c>
      <c r="K175" s="62">
        <f t="shared" si="113"/>
        <v>0</v>
      </c>
      <c r="L175" s="62">
        <f t="shared" si="113"/>
        <v>0</v>
      </c>
      <c r="M175" s="62">
        <f t="shared" si="113"/>
        <v>0</v>
      </c>
      <c r="N175" s="84"/>
      <c r="O175" s="1"/>
      <c r="P175" s="4"/>
    </row>
    <row r="176" spans="1:16" ht="20.65" customHeight="1" x14ac:dyDescent="0.2">
      <c r="A176" s="59"/>
      <c r="B176" s="60" t="s">
        <v>9</v>
      </c>
      <c r="C176" s="91"/>
      <c r="D176" s="62">
        <f t="shared" si="114"/>
        <v>0</v>
      </c>
      <c r="E176" s="62">
        <f t="shared" si="114"/>
        <v>0</v>
      </c>
      <c r="F176" s="63">
        <f t="shared" si="114"/>
        <v>0</v>
      </c>
      <c r="G176" s="74">
        <f t="shared" si="114"/>
        <v>0</v>
      </c>
      <c r="H176" s="89">
        <f t="shared" si="114"/>
        <v>0</v>
      </c>
      <c r="I176" s="62">
        <f t="shared" si="114"/>
        <v>0</v>
      </c>
      <c r="J176" s="62">
        <f t="shared" ref="J176:M176" si="115">SUM(J183+J189)</f>
        <v>0</v>
      </c>
      <c r="K176" s="62">
        <f t="shared" si="115"/>
        <v>0</v>
      </c>
      <c r="L176" s="62">
        <f t="shared" si="115"/>
        <v>0</v>
      </c>
      <c r="M176" s="62">
        <f t="shared" si="115"/>
        <v>0</v>
      </c>
      <c r="N176" s="84"/>
      <c r="O176" s="1"/>
      <c r="P176" s="4"/>
    </row>
    <row r="177" spans="1:16" ht="20.65" customHeight="1" x14ac:dyDescent="0.2">
      <c r="A177" s="59"/>
      <c r="B177" s="60" t="s">
        <v>10</v>
      </c>
      <c r="C177" s="91"/>
      <c r="D177" s="62">
        <f t="shared" si="114"/>
        <v>171593.8</v>
      </c>
      <c r="E177" s="62">
        <f t="shared" si="114"/>
        <v>14393.8</v>
      </c>
      <c r="F177" s="63">
        <f t="shared" si="114"/>
        <v>20568.400000000001</v>
      </c>
      <c r="G177" s="74">
        <f t="shared" si="114"/>
        <v>20413.5</v>
      </c>
      <c r="H177" s="89">
        <f t="shared" si="114"/>
        <v>19430.899999999998</v>
      </c>
      <c r="I177" s="62">
        <f t="shared" si="114"/>
        <v>19403.2</v>
      </c>
      <c r="J177" s="62">
        <f t="shared" ref="J177:M177" si="116">SUM(J184+J190)</f>
        <v>19346</v>
      </c>
      <c r="K177" s="62">
        <f t="shared" si="116"/>
        <v>19346</v>
      </c>
      <c r="L177" s="62">
        <f t="shared" si="116"/>
        <v>19346</v>
      </c>
      <c r="M177" s="62">
        <f t="shared" si="116"/>
        <v>19346</v>
      </c>
      <c r="N177" s="84"/>
      <c r="O177" s="1"/>
      <c r="P177" s="4"/>
    </row>
    <row r="178" spans="1:16" ht="20.65" customHeight="1" x14ac:dyDescent="0.2">
      <c r="A178" s="59"/>
      <c r="B178" s="60" t="s">
        <v>11</v>
      </c>
      <c r="C178" s="91"/>
      <c r="D178" s="62">
        <f t="shared" si="114"/>
        <v>0</v>
      </c>
      <c r="E178" s="62">
        <f t="shared" si="114"/>
        <v>0</v>
      </c>
      <c r="F178" s="63">
        <f t="shared" si="114"/>
        <v>0</v>
      </c>
      <c r="G178" s="74">
        <f t="shared" si="114"/>
        <v>0</v>
      </c>
      <c r="H178" s="89">
        <f t="shared" si="114"/>
        <v>0</v>
      </c>
      <c r="I178" s="62">
        <f t="shared" si="114"/>
        <v>0</v>
      </c>
      <c r="J178" s="62">
        <f t="shared" si="114"/>
        <v>0</v>
      </c>
      <c r="K178" s="62">
        <f t="shared" si="114"/>
        <v>0</v>
      </c>
      <c r="L178" s="62">
        <f t="shared" si="114"/>
        <v>0</v>
      </c>
      <c r="M178" s="62">
        <f t="shared" si="114"/>
        <v>0</v>
      </c>
      <c r="N178" s="84"/>
      <c r="O178" s="1"/>
      <c r="P178" s="4"/>
    </row>
    <row r="179" spans="1:16" ht="24" customHeight="1" x14ac:dyDescent="0.2">
      <c r="A179" s="59"/>
      <c r="B179" s="107" t="s">
        <v>67</v>
      </c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9"/>
      <c r="O179" s="1"/>
      <c r="P179" s="4"/>
    </row>
    <row r="180" spans="1:16" ht="25.15" customHeight="1" x14ac:dyDescent="0.2">
      <c r="A180" s="59"/>
      <c r="B180" s="107" t="s">
        <v>68</v>
      </c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9"/>
      <c r="O180" s="1"/>
      <c r="P180" s="4"/>
    </row>
    <row r="181" spans="1:16" ht="195.75" customHeight="1" x14ac:dyDescent="0.2">
      <c r="A181" s="75" t="s">
        <v>63</v>
      </c>
      <c r="B181" s="76" t="s">
        <v>93</v>
      </c>
      <c r="C181" s="33" t="s">
        <v>115</v>
      </c>
      <c r="D181" s="77">
        <f t="shared" ref="D181:M181" si="117">SUM(D182:D185)</f>
        <v>169404.19999999998</v>
      </c>
      <c r="E181" s="77">
        <f t="shared" si="117"/>
        <v>14047</v>
      </c>
      <c r="F181" s="78">
        <f t="shared" si="117"/>
        <v>20200.900000000001</v>
      </c>
      <c r="G181" s="79">
        <f t="shared" si="117"/>
        <v>20155.5</v>
      </c>
      <c r="H181" s="80">
        <f t="shared" si="117"/>
        <v>19166.8</v>
      </c>
      <c r="I181" s="77">
        <f t="shared" si="117"/>
        <v>19166.8</v>
      </c>
      <c r="J181" s="77">
        <f t="shared" si="117"/>
        <v>19166.8</v>
      </c>
      <c r="K181" s="77">
        <f t="shared" si="117"/>
        <v>19166.8</v>
      </c>
      <c r="L181" s="77">
        <f t="shared" si="117"/>
        <v>19166.8</v>
      </c>
      <c r="M181" s="77">
        <f t="shared" si="117"/>
        <v>19166.8</v>
      </c>
      <c r="N181" s="81" t="s">
        <v>81</v>
      </c>
      <c r="O181" s="1"/>
      <c r="P181" s="4"/>
    </row>
    <row r="182" spans="1:16" ht="18" customHeight="1" x14ac:dyDescent="0.2">
      <c r="A182" s="59"/>
      <c r="B182" s="88" t="s">
        <v>8</v>
      </c>
      <c r="C182" s="84"/>
      <c r="D182" s="62">
        <v>0</v>
      </c>
      <c r="E182" s="62">
        <v>0</v>
      </c>
      <c r="F182" s="63">
        <v>0</v>
      </c>
      <c r="G182" s="74">
        <v>0</v>
      </c>
      <c r="H182" s="89">
        <v>0</v>
      </c>
      <c r="I182" s="62">
        <v>0</v>
      </c>
      <c r="J182" s="62">
        <v>0</v>
      </c>
      <c r="K182" s="62">
        <v>0</v>
      </c>
      <c r="L182" s="62">
        <v>0</v>
      </c>
      <c r="M182" s="62">
        <v>0</v>
      </c>
      <c r="N182" s="84"/>
      <c r="O182" s="1"/>
      <c r="P182" s="4"/>
    </row>
    <row r="183" spans="1:16" ht="19.5" customHeight="1" x14ac:dyDescent="0.2">
      <c r="A183" s="59"/>
      <c r="B183" s="88" t="s">
        <v>9</v>
      </c>
      <c r="C183" s="84"/>
      <c r="D183" s="62">
        <v>0</v>
      </c>
      <c r="E183" s="62">
        <v>0</v>
      </c>
      <c r="F183" s="63">
        <v>0</v>
      </c>
      <c r="G183" s="74">
        <v>0</v>
      </c>
      <c r="H183" s="89">
        <v>0</v>
      </c>
      <c r="I183" s="62">
        <v>0</v>
      </c>
      <c r="J183" s="62">
        <v>0</v>
      </c>
      <c r="K183" s="62">
        <v>0</v>
      </c>
      <c r="L183" s="62">
        <v>0</v>
      </c>
      <c r="M183" s="62">
        <v>0</v>
      </c>
      <c r="N183" s="84"/>
      <c r="O183" s="1"/>
      <c r="P183" s="4"/>
    </row>
    <row r="184" spans="1:16" ht="16.7" customHeight="1" x14ac:dyDescent="0.2">
      <c r="A184" s="59"/>
      <c r="B184" s="88" t="s">
        <v>10</v>
      </c>
      <c r="C184" s="84"/>
      <c r="D184" s="62">
        <f>SUM(E184:M184)</f>
        <v>169404.19999999998</v>
      </c>
      <c r="E184" s="62">
        <v>14047</v>
      </c>
      <c r="F184" s="63">
        <v>20200.900000000001</v>
      </c>
      <c r="G184" s="74">
        <v>20155.5</v>
      </c>
      <c r="H184" s="89">
        <v>19166.8</v>
      </c>
      <c r="I184" s="89">
        <v>19166.8</v>
      </c>
      <c r="J184" s="89">
        <v>19166.8</v>
      </c>
      <c r="K184" s="89">
        <v>19166.8</v>
      </c>
      <c r="L184" s="89">
        <v>19166.8</v>
      </c>
      <c r="M184" s="89">
        <v>19166.8</v>
      </c>
      <c r="N184" s="84"/>
      <c r="O184" s="1"/>
      <c r="P184" s="4"/>
    </row>
    <row r="185" spans="1:16" ht="16.7" customHeight="1" x14ac:dyDescent="0.2">
      <c r="A185" s="59"/>
      <c r="B185" s="88" t="s">
        <v>14</v>
      </c>
      <c r="C185" s="84"/>
      <c r="D185" s="62">
        <v>0</v>
      </c>
      <c r="E185" s="62">
        <v>0</v>
      </c>
      <c r="F185" s="63">
        <v>0</v>
      </c>
      <c r="G185" s="74">
        <v>0</v>
      </c>
      <c r="H185" s="89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84"/>
      <c r="O185" s="1"/>
      <c r="P185" s="4"/>
    </row>
    <row r="186" spans="1:16" ht="25.15" customHeight="1" x14ac:dyDescent="0.2">
      <c r="A186" s="59"/>
      <c r="B186" s="107" t="s">
        <v>69</v>
      </c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9"/>
      <c r="O186" s="1"/>
      <c r="P186" s="4"/>
    </row>
    <row r="187" spans="1:16" ht="168" customHeight="1" x14ac:dyDescent="0.2">
      <c r="A187" s="75" t="s">
        <v>64</v>
      </c>
      <c r="B187" s="76" t="s">
        <v>92</v>
      </c>
      <c r="C187" s="33" t="s">
        <v>118</v>
      </c>
      <c r="D187" s="77">
        <f>SUM(D188:D191)</f>
        <v>2189.6000000000004</v>
      </c>
      <c r="E187" s="77">
        <v>346.8</v>
      </c>
      <c r="F187" s="78">
        <f t="shared" ref="F187:M187" si="118">SUM(F188:F191)</f>
        <v>367.5</v>
      </c>
      <c r="G187" s="79">
        <f>SUM(G188:G191)</f>
        <v>258</v>
      </c>
      <c r="H187" s="80">
        <f>SUM(H188:H191)</f>
        <v>264.10000000000002</v>
      </c>
      <c r="I187" s="77">
        <f t="shared" si="118"/>
        <v>236.4</v>
      </c>
      <c r="J187" s="77">
        <f t="shared" si="118"/>
        <v>179.2</v>
      </c>
      <c r="K187" s="77">
        <f t="shared" si="118"/>
        <v>179.2</v>
      </c>
      <c r="L187" s="77">
        <f t="shared" si="118"/>
        <v>179.2</v>
      </c>
      <c r="M187" s="77">
        <f t="shared" si="118"/>
        <v>179.2</v>
      </c>
      <c r="N187" s="81" t="s">
        <v>82</v>
      </c>
      <c r="O187" s="1"/>
      <c r="P187" s="4"/>
    </row>
    <row r="188" spans="1:16" ht="18" customHeight="1" x14ac:dyDescent="0.2">
      <c r="A188" s="59"/>
      <c r="B188" s="88" t="s">
        <v>8</v>
      </c>
      <c r="C188" s="84"/>
      <c r="D188" s="62">
        <v>0</v>
      </c>
      <c r="E188" s="62">
        <v>0</v>
      </c>
      <c r="F188" s="63">
        <v>0</v>
      </c>
      <c r="G188" s="74">
        <v>0</v>
      </c>
      <c r="H188" s="89">
        <v>0</v>
      </c>
      <c r="I188" s="62">
        <v>0</v>
      </c>
      <c r="J188" s="62">
        <v>0</v>
      </c>
      <c r="K188" s="62">
        <v>0</v>
      </c>
      <c r="L188" s="62">
        <v>0</v>
      </c>
      <c r="M188" s="62">
        <v>0</v>
      </c>
      <c r="N188" s="84"/>
      <c r="O188" s="1"/>
      <c r="P188" s="4"/>
    </row>
    <row r="189" spans="1:16" ht="19.5" customHeight="1" x14ac:dyDescent="0.2">
      <c r="A189" s="59"/>
      <c r="B189" s="88" t="s">
        <v>9</v>
      </c>
      <c r="C189" s="84"/>
      <c r="D189" s="62">
        <v>0</v>
      </c>
      <c r="E189" s="62">
        <v>0</v>
      </c>
      <c r="F189" s="63">
        <v>0</v>
      </c>
      <c r="G189" s="74">
        <v>0</v>
      </c>
      <c r="H189" s="89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84"/>
      <c r="O189" s="1"/>
      <c r="P189" s="4"/>
    </row>
    <row r="190" spans="1:16" ht="16.7" customHeight="1" x14ac:dyDescent="0.2">
      <c r="A190" s="59"/>
      <c r="B190" s="88" t="s">
        <v>10</v>
      </c>
      <c r="C190" s="84"/>
      <c r="D190" s="62">
        <f>SUM(E190:M190)</f>
        <v>2189.6000000000004</v>
      </c>
      <c r="E190" s="62">
        <v>346.8</v>
      </c>
      <c r="F190" s="63">
        <v>367.5</v>
      </c>
      <c r="G190" s="74">
        <v>258</v>
      </c>
      <c r="H190" s="89">
        <v>264.10000000000002</v>
      </c>
      <c r="I190" s="62">
        <v>236.4</v>
      </c>
      <c r="J190" s="62">
        <v>179.2</v>
      </c>
      <c r="K190" s="62">
        <v>179.2</v>
      </c>
      <c r="L190" s="62">
        <v>179.2</v>
      </c>
      <c r="M190" s="62">
        <v>179.2</v>
      </c>
      <c r="N190" s="84"/>
      <c r="O190" s="1"/>
      <c r="P190" s="4"/>
    </row>
    <row r="191" spans="1:16" ht="16.7" customHeight="1" x14ac:dyDescent="0.2">
      <c r="A191" s="59"/>
      <c r="B191" s="88" t="s">
        <v>14</v>
      </c>
      <c r="C191" s="96"/>
      <c r="D191" s="97">
        <v>0</v>
      </c>
      <c r="E191" s="97">
        <v>0</v>
      </c>
      <c r="F191" s="98">
        <v>0</v>
      </c>
      <c r="G191" s="99">
        <v>0</v>
      </c>
      <c r="H191" s="100">
        <v>0</v>
      </c>
      <c r="I191" s="97">
        <v>0</v>
      </c>
      <c r="J191" s="97">
        <v>0</v>
      </c>
      <c r="K191" s="97">
        <v>0</v>
      </c>
      <c r="L191" s="97">
        <v>0</v>
      </c>
      <c r="M191" s="97">
        <v>0</v>
      </c>
      <c r="N191" s="96"/>
      <c r="O191" s="1"/>
      <c r="P191" s="4"/>
    </row>
    <row r="192" spans="1:16" ht="18.75" customHeight="1" x14ac:dyDescent="0.2">
      <c r="A192" s="20"/>
      <c r="B192" s="6"/>
      <c r="C192" s="7"/>
      <c r="D192" s="36"/>
      <c r="E192" s="36"/>
      <c r="F192" s="36"/>
      <c r="G192" s="8"/>
      <c r="H192" s="8"/>
      <c r="I192" s="8"/>
      <c r="J192" s="8"/>
      <c r="K192" s="8"/>
      <c r="L192" s="8"/>
      <c r="M192" s="8"/>
      <c r="N192" s="37"/>
      <c r="O192" s="11"/>
      <c r="P192" s="4"/>
    </row>
    <row r="193" spans="1:16" ht="18.75" customHeight="1" x14ac:dyDescent="0.2">
      <c r="A193" s="20"/>
      <c r="B193" s="6"/>
      <c r="C193" s="7"/>
      <c r="D193" s="36"/>
      <c r="E193" s="36"/>
      <c r="F193" s="36"/>
      <c r="G193" s="8"/>
      <c r="H193" s="8"/>
      <c r="I193" s="8"/>
      <c r="J193" s="8"/>
      <c r="K193" s="8"/>
      <c r="L193" s="8"/>
      <c r="M193" s="8"/>
      <c r="N193" s="37"/>
      <c r="O193" s="11"/>
      <c r="P193" s="4"/>
    </row>
    <row r="194" spans="1:16" ht="18" customHeight="1" x14ac:dyDescent="0.2">
      <c r="A194" s="20"/>
      <c r="B194" s="6"/>
      <c r="C194" s="7"/>
      <c r="D194" s="36"/>
      <c r="E194" s="36"/>
      <c r="F194" s="36"/>
      <c r="G194" s="8"/>
      <c r="H194" s="8"/>
      <c r="I194" s="8"/>
      <c r="J194" s="8"/>
      <c r="K194" s="8"/>
      <c r="L194" s="8"/>
      <c r="M194" s="8"/>
      <c r="N194" s="37"/>
      <c r="O194" s="11"/>
      <c r="P194" s="4"/>
    </row>
    <row r="195" spans="1:16" ht="18.75" customHeight="1" x14ac:dyDescent="0.2">
      <c r="A195" s="20"/>
      <c r="B195" s="6"/>
      <c r="C195" s="7"/>
      <c r="D195" s="36"/>
      <c r="E195" s="36"/>
      <c r="F195" s="36"/>
      <c r="G195" s="8"/>
      <c r="H195" s="8"/>
      <c r="I195" s="8"/>
      <c r="J195" s="8"/>
      <c r="K195" s="8"/>
      <c r="L195" s="8"/>
      <c r="M195" s="8"/>
      <c r="N195" s="37"/>
      <c r="O195" s="11"/>
      <c r="P195" s="4"/>
    </row>
    <row r="196" spans="1:16" ht="18.75" customHeight="1" x14ac:dyDescent="0.2">
      <c r="A196" s="20"/>
      <c r="B196" s="10"/>
      <c r="C196" s="7"/>
      <c r="D196" s="36"/>
      <c r="E196" s="36"/>
      <c r="F196" s="36"/>
      <c r="G196" s="8"/>
      <c r="H196" s="8"/>
      <c r="I196" s="8"/>
      <c r="J196" s="8"/>
      <c r="K196" s="8"/>
      <c r="L196" s="8"/>
      <c r="M196" s="8"/>
      <c r="N196" s="37"/>
      <c r="O196" s="11"/>
      <c r="P196" s="4"/>
    </row>
    <row r="197" spans="1:16" ht="18.75" customHeight="1" x14ac:dyDescent="0.2">
      <c r="A197" s="20"/>
      <c r="B197" s="6"/>
      <c r="C197" s="7"/>
      <c r="D197" s="36"/>
      <c r="E197" s="36"/>
      <c r="F197" s="36"/>
      <c r="G197" s="8"/>
      <c r="H197" s="8"/>
      <c r="I197" s="8"/>
      <c r="J197" s="8"/>
      <c r="K197" s="8"/>
      <c r="L197" s="8"/>
      <c r="M197" s="8"/>
      <c r="N197" s="37"/>
      <c r="O197" s="11"/>
      <c r="P197" s="4"/>
    </row>
    <row r="198" spans="1:16" ht="18.75" customHeight="1" x14ac:dyDescent="0.2">
      <c r="A198" s="20"/>
      <c r="B198" s="6"/>
      <c r="C198" s="7"/>
      <c r="D198" s="36"/>
      <c r="E198" s="36"/>
      <c r="F198" s="36"/>
      <c r="G198" s="8"/>
      <c r="H198" s="8"/>
      <c r="I198" s="8"/>
      <c r="J198" s="8"/>
      <c r="K198" s="8"/>
      <c r="L198" s="8"/>
      <c r="M198" s="8"/>
      <c r="N198" s="37"/>
      <c r="O198" s="11"/>
      <c r="P198" s="4"/>
    </row>
    <row r="199" spans="1:16" ht="20.65" customHeight="1" x14ac:dyDescent="0.2">
      <c r="A199" s="20"/>
      <c r="B199" s="6"/>
      <c r="C199" s="7"/>
      <c r="D199" s="36"/>
      <c r="E199" s="36"/>
      <c r="F199" s="36"/>
      <c r="G199" s="8"/>
      <c r="H199" s="8"/>
      <c r="I199" s="8"/>
      <c r="J199" s="8"/>
      <c r="K199" s="8"/>
      <c r="L199" s="8"/>
      <c r="M199" s="8"/>
      <c r="N199" s="37"/>
      <c r="O199" s="11"/>
      <c r="P199" s="4"/>
    </row>
    <row r="200" spans="1:16" ht="18.75" customHeight="1" x14ac:dyDescent="0.2">
      <c r="A200" s="20"/>
      <c r="B200" s="6"/>
      <c r="C200" s="7"/>
      <c r="D200" s="36"/>
      <c r="E200" s="36"/>
      <c r="F200" s="36"/>
      <c r="G200" s="8"/>
      <c r="H200" s="8"/>
      <c r="I200" s="8"/>
      <c r="J200" s="8"/>
      <c r="K200" s="8"/>
      <c r="L200" s="8"/>
      <c r="M200" s="8"/>
      <c r="N200" s="37"/>
      <c r="O200" s="11"/>
      <c r="P200" s="4"/>
    </row>
    <row r="201" spans="1:16" ht="18.75" customHeight="1" x14ac:dyDescent="0.2">
      <c r="A201" s="20"/>
      <c r="B201" s="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1"/>
      <c r="P201" s="4"/>
    </row>
    <row r="202" spans="1:16" ht="18.75" customHeight="1" x14ac:dyDescent="0.2">
      <c r="A202" s="20"/>
      <c r="B202" s="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1"/>
      <c r="P202" s="4"/>
    </row>
    <row r="203" spans="1:16" ht="35.25" customHeight="1" x14ac:dyDescent="0.25">
      <c r="A203" s="20"/>
      <c r="B203" s="10"/>
      <c r="C203" s="15"/>
      <c r="D203" s="36"/>
      <c r="E203" s="36"/>
      <c r="F203" s="36"/>
      <c r="G203" s="8"/>
      <c r="H203" s="8"/>
      <c r="I203" s="8"/>
      <c r="J203" s="8"/>
      <c r="K203" s="8"/>
      <c r="L203" s="8"/>
      <c r="M203" s="8"/>
      <c r="N203" s="37"/>
      <c r="O203" s="11"/>
      <c r="P203" s="4"/>
    </row>
    <row r="204" spans="1:16" ht="21.2" customHeight="1" x14ac:dyDescent="0.2">
      <c r="A204" s="20"/>
      <c r="B204" s="6"/>
      <c r="C204" s="7"/>
      <c r="D204" s="36"/>
      <c r="E204" s="36"/>
      <c r="F204" s="36"/>
      <c r="G204" s="8"/>
      <c r="H204" s="8"/>
      <c r="I204" s="8"/>
      <c r="J204" s="8"/>
      <c r="K204" s="8"/>
      <c r="L204" s="8"/>
      <c r="M204" s="8"/>
      <c r="N204" s="37"/>
      <c r="O204" s="11"/>
      <c r="P204" s="4"/>
    </row>
    <row r="205" spans="1:16" ht="18.75" customHeight="1" x14ac:dyDescent="0.2">
      <c r="A205" s="20"/>
      <c r="B205" s="6"/>
      <c r="C205" s="7"/>
      <c r="D205" s="36"/>
      <c r="E205" s="36"/>
      <c r="F205" s="36"/>
      <c r="G205" s="8"/>
      <c r="H205" s="8"/>
      <c r="I205" s="8"/>
      <c r="J205" s="8"/>
      <c r="K205" s="8"/>
      <c r="L205" s="8"/>
      <c r="M205" s="8"/>
      <c r="N205" s="37"/>
      <c r="O205" s="11"/>
      <c r="P205" s="4"/>
    </row>
    <row r="206" spans="1:16" ht="18.75" customHeight="1" x14ac:dyDescent="0.2">
      <c r="A206" s="20"/>
      <c r="B206" s="6"/>
      <c r="C206" s="7"/>
      <c r="D206" s="36"/>
      <c r="E206" s="36"/>
      <c r="F206" s="36"/>
      <c r="G206" s="8"/>
      <c r="H206" s="8"/>
      <c r="I206" s="8"/>
      <c r="J206" s="8"/>
      <c r="K206" s="8"/>
      <c r="L206" s="8"/>
      <c r="M206" s="8"/>
      <c r="N206" s="37"/>
      <c r="O206" s="11"/>
      <c r="P206" s="4"/>
    </row>
    <row r="207" spans="1:16" ht="18.75" customHeight="1" x14ac:dyDescent="0.2">
      <c r="A207" s="20"/>
      <c r="B207" s="6"/>
      <c r="C207" s="7"/>
      <c r="D207" s="36"/>
      <c r="E207" s="36"/>
      <c r="F207" s="36"/>
      <c r="G207" s="8"/>
      <c r="H207" s="8"/>
      <c r="I207" s="8"/>
      <c r="J207" s="8"/>
      <c r="K207" s="8"/>
      <c r="L207" s="8"/>
      <c r="M207" s="8"/>
      <c r="N207" s="37"/>
      <c r="O207" s="11"/>
      <c r="P207" s="4"/>
    </row>
    <row r="208" spans="1:16" ht="54.75" customHeight="1" x14ac:dyDescent="0.25">
      <c r="A208" s="20"/>
      <c r="B208" s="10"/>
      <c r="C208" s="15"/>
      <c r="D208" s="36"/>
      <c r="E208" s="36"/>
      <c r="F208" s="36"/>
      <c r="G208" s="8"/>
      <c r="H208" s="8"/>
      <c r="I208" s="8"/>
      <c r="J208" s="8"/>
      <c r="K208" s="8"/>
      <c r="L208" s="8"/>
      <c r="M208" s="8"/>
      <c r="N208" s="37"/>
      <c r="O208" s="11"/>
      <c r="P208" s="4"/>
    </row>
    <row r="209" spans="1:16" ht="19.5" customHeight="1" x14ac:dyDescent="0.2">
      <c r="A209" s="20"/>
      <c r="B209" s="6"/>
      <c r="C209" s="7"/>
      <c r="D209" s="36"/>
      <c r="E209" s="36"/>
      <c r="F209" s="36"/>
      <c r="G209" s="8"/>
      <c r="H209" s="8"/>
      <c r="I209" s="8"/>
      <c r="J209" s="8"/>
      <c r="K209" s="8"/>
      <c r="L209" s="8"/>
      <c r="M209" s="8"/>
      <c r="N209" s="37"/>
      <c r="O209" s="11"/>
      <c r="P209" s="4"/>
    </row>
    <row r="210" spans="1:16" ht="21.75" customHeight="1" x14ac:dyDescent="0.2">
      <c r="A210" s="20"/>
      <c r="B210" s="6"/>
      <c r="C210" s="7"/>
      <c r="D210" s="36"/>
      <c r="E210" s="36"/>
      <c r="F210" s="36"/>
      <c r="G210" s="8"/>
      <c r="H210" s="8"/>
      <c r="I210" s="8"/>
      <c r="J210" s="8"/>
      <c r="K210" s="8"/>
      <c r="L210" s="8"/>
      <c r="M210" s="8"/>
      <c r="N210" s="37"/>
      <c r="O210" s="11"/>
      <c r="P210" s="4"/>
    </row>
    <row r="211" spans="1:16" ht="18.75" customHeight="1" x14ac:dyDescent="0.2">
      <c r="A211" s="20"/>
      <c r="B211" s="6"/>
      <c r="C211" s="7"/>
      <c r="D211" s="36"/>
      <c r="E211" s="36"/>
      <c r="F211" s="36"/>
      <c r="G211" s="8"/>
      <c r="H211" s="8"/>
      <c r="I211" s="8"/>
      <c r="J211" s="8"/>
      <c r="K211" s="8"/>
      <c r="L211" s="8"/>
      <c r="M211" s="8"/>
      <c r="N211" s="37"/>
      <c r="O211" s="11"/>
      <c r="P211" s="4"/>
    </row>
    <row r="212" spans="1:16" ht="18.75" customHeight="1" x14ac:dyDescent="0.2">
      <c r="A212" s="20"/>
      <c r="B212" s="6"/>
      <c r="C212" s="7"/>
      <c r="D212" s="36"/>
      <c r="E212" s="36"/>
      <c r="F212" s="36"/>
      <c r="G212" s="8"/>
      <c r="H212" s="8"/>
      <c r="I212" s="8"/>
      <c r="J212" s="8"/>
      <c r="K212" s="8"/>
      <c r="L212" s="8"/>
      <c r="M212" s="8"/>
      <c r="N212" s="37"/>
      <c r="O212" s="11"/>
      <c r="P212" s="4"/>
    </row>
    <row r="213" spans="1:16" ht="36" customHeight="1" x14ac:dyDescent="0.2">
      <c r="A213" s="20"/>
      <c r="B213" s="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1"/>
      <c r="P213" s="4"/>
    </row>
    <row r="214" spans="1:16" ht="195" customHeight="1" x14ac:dyDescent="0.2">
      <c r="A214" s="20"/>
      <c r="B214" s="10"/>
      <c r="C214" s="10"/>
      <c r="D214" s="30"/>
      <c r="E214" s="30"/>
      <c r="F214" s="30"/>
      <c r="G214" s="42"/>
      <c r="H214" s="8"/>
      <c r="I214" s="8"/>
      <c r="J214" s="8"/>
      <c r="K214" s="8"/>
      <c r="L214" s="8"/>
      <c r="M214" s="8"/>
      <c r="N214" s="6"/>
      <c r="O214" s="11"/>
      <c r="P214" s="4"/>
    </row>
    <row r="215" spans="1:16" ht="18.75" customHeight="1" x14ac:dyDescent="0.2">
      <c r="A215" s="20"/>
      <c r="B215" s="6"/>
      <c r="C215" s="7"/>
      <c r="D215" s="30"/>
      <c r="E215" s="30"/>
      <c r="F215" s="30"/>
      <c r="G215" s="42"/>
      <c r="H215" s="8"/>
      <c r="I215" s="8"/>
      <c r="J215" s="8"/>
      <c r="K215" s="8"/>
      <c r="L215" s="8"/>
      <c r="M215" s="8"/>
      <c r="N215" s="6"/>
      <c r="O215" s="11"/>
      <c r="P215" s="4"/>
    </row>
    <row r="216" spans="1:16" ht="18.75" customHeight="1" x14ac:dyDescent="0.2">
      <c r="A216" s="20"/>
      <c r="B216" s="6"/>
      <c r="C216" s="7"/>
      <c r="D216" s="30"/>
      <c r="E216" s="30"/>
      <c r="F216" s="30"/>
      <c r="G216" s="42"/>
      <c r="H216" s="8"/>
      <c r="I216" s="8"/>
      <c r="J216" s="8"/>
      <c r="K216" s="8"/>
      <c r="L216" s="8"/>
      <c r="M216" s="8"/>
      <c r="N216" s="6"/>
      <c r="O216" s="11"/>
      <c r="P216" s="4"/>
    </row>
    <row r="217" spans="1:16" ht="18.75" customHeight="1" x14ac:dyDescent="0.2">
      <c r="A217" s="20"/>
      <c r="B217" s="6"/>
      <c r="C217" s="7"/>
      <c r="D217" s="30"/>
      <c r="E217" s="30"/>
      <c r="F217" s="30"/>
      <c r="G217" s="42"/>
      <c r="H217" s="8"/>
      <c r="I217" s="8"/>
      <c r="J217" s="8"/>
      <c r="K217" s="8"/>
      <c r="L217" s="8"/>
      <c r="M217" s="8"/>
      <c r="N217" s="6"/>
      <c r="O217" s="11"/>
      <c r="P217" s="4"/>
    </row>
    <row r="218" spans="1:16" ht="18.75" customHeight="1" x14ac:dyDescent="0.2">
      <c r="A218" s="20"/>
      <c r="B218" s="6"/>
      <c r="C218" s="7"/>
      <c r="D218" s="30"/>
      <c r="E218" s="30"/>
      <c r="F218" s="30"/>
      <c r="G218" s="42"/>
      <c r="H218" s="8"/>
      <c r="I218" s="8"/>
      <c r="J218" s="8"/>
      <c r="K218" s="8"/>
      <c r="L218" s="8"/>
      <c r="M218" s="8"/>
      <c r="N218" s="6"/>
      <c r="O218" s="11"/>
      <c r="P218" s="4"/>
    </row>
    <row r="219" spans="1:16" ht="65.650000000000006" customHeight="1" x14ac:dyDescent="0.2">
      <c r="A219" s="20"/>
      <c r="B219" s="10"/>
      <c r="C219" s="10"/>
      <c r="D219" s="30"/>
      <c r="E219" s="30"/>
      <c r="F219" s="30"/>
      <c r="G219" s="42"/>
      <c r="H219" s="8"/>
      <c r="I219" s="8"/>
      <c r="J219" s="8"/>
      <c r="K219" s="8"/>
      <c r="L219" s="8"/>
      <c r="M219" s="8"/>
      <c r="N219" s="6"/>
      <c r="O219" s="11"/>
      <c r="P219" s="4"/>
    </row>
    <row r="220" spans="1:16" ht="18.75" customHeight="1" x14ac:dyDescent="0.2">
      <c r="A220" s="20"/>
      <c r="B220" s="6"/>
      <c r="C220" s="7"/>
      <c r="D220" s="30"/>
      <c r="E220" s="30"/>
      <c r="F220" s="30"/>
      <c r="G220" s="42"/>
      <c r="H220" s="8"/>
      <c r="I220" s="8"/>
      <c r="J220" s="8"/>
      <c r="K220" s="8"/>
      <c r="L220" s="8"/>
      <c r="M220" s="8"/>
      <c r="N220" s="6"/>
      <c r="O220" s="11"/>
      <c r="P220" s="4"/>
    </row>
    <row r="221" spans="1:16" ht="18.75" customHeight="1" x14ac:dyDescent="0.2">
      <c r="A221" s="20"/>
      <c r="B221" s="6"/>
      <c r="C221" s="7"/>
      <c r="D221" s="30"/>
      <c r="E221" s="30"/>
      <c r="F221" s="30"/>
      <c r="G221" s="42"/>
      <c r="H221" s="8"/>
      <c r="I221" s="8"/>
      <c r="J221" s="8"/>
      <c r="K221" s="8"/>
      <c r="L221" s="8"/>
      <c r="M221" s="8"/>
      <c r="N221" s="6"/>
      <c r="O221" s="11"/>
      <c r="P221" s="4"/>
    </row>
    <row r="222" spans="1:16" ht="18.75" customHeight="1" x14ac:dyDescent="0.2">
      <c r="A222" s="20"/>
      <c r="B222" s="6"/>
      <c r="C222" s="7"/>
      <c r="D222" s="30"/>
      <c r="E222" s="30"/>
      <c r="F222" s="30"/>
      <c r="G222" s="42"/>
      <c r="H222" s="8"/>
      <c r="I222" s="8"/>
      <c r="J222" s="8"/>
      <c r="K222" s="8"/>
      <c r="L222" s="8"/>
      <c r="M222" s="8"/>
      <c r="N222" s="6"/>
      <c r="O222" s="11"/>
      <c r="P222" s="4"/>
    </row>
    <row r="223" spans="1:16" ht="18.75" customHeight="1" x14ac:dyDescent="0.2">
      <c r="A223" s="20"/>
      <c r="B223" s="6"/>
      <c r="C223" s="7"/>
      <c r="D223" s="30"/>
      <c r="E223" s="30"/>
      <c r="F223" s="30"/>
      <c r="G223" s="42"/>
      <c r="H223" s="8"/>
      <c r="I223" s="8"/>
      <c r="J223" s="8"/>
      <c r="K223" s="8"/>
      <c r="L223" s="8"/>
      <c r="M223" s="8"/>
      <c r="N223" s="6"/>
      <c r="O223" s="11"/>
      <c r="P223" s="4"/>
    </row>
    <row r="224" spans="1:16" ht="97.7" customHeight="1" x14ac:dyDescent="0.2">
      <c r="A224" s="20"/>
      <c r="B224" s="10"/>
      <c r="C224" s="10"/>
      <c r="D224" s="30"/>
      <c r="E224" s="30"/>
      <c r="F224" s="30"/>
      <c r="G224" s="42"/>
      <c r="H224" s="8"/>
      <c r="I224" s="8"/>
      <c r="J224" s="8"/>
      <c r="K224" s="8"/>
      <c r="L224" s="8"/>
      <c r="M224" s="8"/>
      <c r="N224" s="6"/>
      <c r="O224" s="11"/>
      <c r="P224" s="4"/>
    </row>
    <row r="225" spans="1:16" ht="18.75" customHeight="1" x14ac:dyDescent="0.2">
      <c r="A225" s="20"/>
      <c r="B225" s="6"/>
      <c r="C225" s="7"/>
      <c r="D225" s="30"/>
      <c r="E225" s="30"/>
      <c r="F225" s="30"/>
      <c r="G225" s="42"/>
      <c r="H225" s="8"/>
      <c r="I225" s="8"/>
      <c r="J225" s="8"/>
      <c r="K225" s="8"/>
      <c r="L225" s="8"/>
      <c r="M225" s="8"/>
      <c r="N225" s="6"/>
      <c r="O225" s="11"/>
      <c r="P225" s="4"/>
    </row>
    <row r="226" spans="1:16" ht="18.75" customHeight="1" x14ac:dyDescent="0.2">
      <c r="A226" s="20"/>
      <c r="B226" s="6"/>
      <c r="C226" s="7"/>
      <c r="D226" s="30"/>
      <c r="E226" s="30"/>
      <c r="F226" s="30"/>
      <c r="G226" s="42"/>
      <c r="H226" s="8"/>
      <c r="I226" s="8"/>
      <c r="J226" s="8"/>
      <c r="K226" s="8"/>
      <c r="L226" s="8"/>
      <c r="M226" s="8"/>
      <c r="N226" s="6"/>
      <c r="O226" s="11"/>
      <c r="P226" s="4"/>
    </row>
    <row r="227" spans="1:16" ht="18.75" customHeight="1" x14ac:dyDescent="0.2">
      <c r="A227" s="20"/>
      <c r="B227" s="6"/>
      <c r="C227" s="7"/>
      <c r="D227" s="30"/>
      <c r="E227" s="30"/>
      <c r="F227" s="30"/>
      <c r="G227" s="42"/>
      <c r="H227" s="8"/>
      <c r="I227" s="8"/>
      <c r="J227" s="8"/>
      <c r="K227" s="8"/>
      <c r="L227" s="8"/>
      <c r="M227" s="8"/>
      <c r="N227" s="6"/>
      <c r="O227" s="11"/>
      <c r="P227" s="4"/>
    </row>
    <row r="228" spans="1:16" ht="18.75" customHeight="1" x14ac:dyDescent="0.2">
      <c r="A228" s="20"/>
      <c r="B228" s="6"/>
      <c r="C228" s="7"/>
      <c r="D228" s="30"/>
      <c r="E228" s="30"/>
      <c r="F228" s="30"/>
      <c r="G228" s="42"/>
      <c r="H228" s="8"/>
      <c r="I228" s="8"/>
      <c r="J228" s="8"/>
      <c r="K228" s="8"/>
      <c r="L228" s="8"/>
      <c r="M228" s="8"/>
      <c r="N228" s="6"/>
      <c r="O228" s="11"/>
      <c r="P228" s="4"/>
    </row>
    <row r="229" spans="1:16" ht="77.25" customHeight="1" x14ac:dyDescent="0.2">
      <c r="A229" s="20"/>
      <c r="B229" s="9"/>
      <c r="C229" s="10"/>
      <c r="D229" s="30"/>
      <c r="E229" s="30"/>
      <c r="F229" s="30"/>
      <c r="G229" s="42"/>
      <c r="H229" s="8"/>
      <c r="I229" s="8"/>
      <c r="J229" s="8"/>
      <c r="K229" s="8"/>
      <c r="L229" s="8"/>
      <c r="M229" s="8"/>
      <c r="N229" s="6"/>
      <c r="O229" s="11"/>
      <c r="P229" s="4"/>
    </row>
    <row r="230" spans="1:16" ht="18.75" customHeight="1" x14ac:dyDescent="0.2">
      <c r="A230" s="20"/>
      <c r="B230" s="6"/>
      <c r="C230" s="7"/>
      <c r="D230" s="30"/>
      <c r="E230" s="30"/>
      <c r="F230" s="30"/>
      <c r="G230" s="42"/>
      <c r="H230" s="8"/>
      <c r="I230" s="8"/>
      <c r="J230" s="8"/>
      <c r="K230" s="8"/>
      <c r="L230" s="8"/>
      <c r="M230" s="8"/>
      <c r="N230" s="6"/>
      <c r="O230" s="11"/>
      <c r="P230" s="4"/>
    </row>
    <row r="231" spans="1:16" ht="18.75" customHeight="1" x14ac:dyDescent="0.2">
      <c r="A231" s="20"/>
      <c r="B231" s="6"/>
      <c r="C231" s="7"/>
      <c r="D231" s="30"/>
      <c r="E231" s="30"/>
      <c r="F231" s="30"/>
      <c r="G231" s="42"/>
      <c r="H231" s="8"/>
      <c r="I231" s="8"/>
      <c r="J231" s="8"/>
      <c r="K231" s="8"/>
      <c r="L231" s="8"/>
      <c r="M231" s="8"/>
      <c r="N231" s="6"/>
      <c r="O231" s="11"/>
      <c r="P231" s="4"/>
    </row>
    <row r="232" spans="1:16" ht="18.75" customHeight="1" x14ac:dyDescent="0.2">
      <c r="A232" s="20"/>
      <c r="B232" s="6"/>
      <c r="C232" s="7"/>
      <c r="D232" s="30"/>
      <c r="E232" s="30"/>
      <c r="F232" s="30"/>
      <c r="G232" s="42"/>
      <c r="H232" s="8"/>
      <c r="I232" s="8"/>
      <c r="J232" s="8"/>
      <c r="K232" s="8"/>
      <c r="L232" s="8"/>
      <c r="M232" s="8"/>
      <c r="N232" s="6"/>
      <c r="O232" s="11"/>
      <c r="P232" s="4"/>
    </row>
    <row r="233" spans="1:16" ht="18.75" customHeight="1" x14ac:dyDescent="0.2">
      <c r="A233" s="20"/>
      <c r="B233" s="6"/>
      <c r="C233" s="7"/>
      <c r="D233" s="30"/>
      <c r="E233" s="30"/>
      <c r="F233" s="30"/>
      <c r="G233" s="42"/>
      <c r="H233" s="8"/>
      <c r="I233" s="8"/>
      <c r="J233" s="8"/>
      <c r="K233" s="8"/>
      <c r="L233" s="8"/>
      <c r="M233" s="8"/>
      <c r="N233" s="6"/>
      <c r="O233" s="11"/>
      <c r="P233" s="4"/>
    </row>
    <row r="234" spans="1:16" ht="66.75" customHeight="1" x14ac:dyDescent="0.2">
      <c r="A234" s="21"/>
      <c r="B234" s="9"/>
      <c r="C234" s="10"/>
      <c r="D234" s="30"/>
      <c r="E234" s="30"/>
      <c r="F234" s="30"/>
      <c r="G234" s="43"/>
      <c r="H234" s="11"/>
      <c r="I234" s="11"/>
      <c r="J234" s="36"/>
      <c r="K234" s="36"/>
      <c r="L234" s="36"/>
      <c r="M234" s="36"/>
      <c r="N234" s="6"/>
      <c r="O234" s="11"/>
      <c r="P234" s="4"/>
    </row>
    <row r="235" spans="1:16" ht="18.75" customHeight="1" x14ac:dyDescent="0.2">
      <c r="A235" s="21"/>
      <c r="B235" s="12"/>
      <c r="C235" s="7"/>
      <c r="D235" s="30"/>
      <c r="E235" s="30"/>
      <c r="F235" s="30"/>
      <c r="G235" s="43"/>
      <c r="H235" s="11"/>
      <c r="I235" s="11"/>
      <c r="J235" s="36"/>
      <c r="K235" s="36"/>
      <c r="L235" s="36"/>
      <c r="M235" s="36"/>
      <c r="N235" s="12"/>
      <c r="O235" s="11"/>
      <c r="P235" s="4"/>
    </row>
    <row r="236" spans="1:16" ht="18.75" customHeight="1" x14ac:dyDescent="0.2">
      <c r="A236" s="21"/>
      <c r="B236" s="12"/>
      <c r="C236" s="7"/>
      <c r="D236" s="30"/>
      <c r="E236" s="30"/>
      <c r="F236" s="30"/>
      <c r="G236" s="43"/>
      <c r="H236" s="11"/>
      <c r="I236" s="11"/>
      <c r="J236" s="36"/>
      <c r="K236" s="36"/>
      <c r="L236" s="36"/>
      <c r="M236" s="36"/>
      <c r="N236" s="12"/>
      <c r="O236" s="11"/>
      <c r="P236" s="4"/>
    </row>
    <row r="237" spans="1:16" ht="18.75" customHeight="1" x14ac:dyDescent="0.2">
      <c r="A237" s="21"/>
      <c r="B237" s="12"/>
      <c r="C237" s="7"/>
      <c r="D237" s="30"/>
      <c r="E237" s="30"/>
      <c r="F237" s="30"/>
      <c r="G237" s="43"/>
      <c r="H237" s="11"/>
      <c r="I237" s="11"/>
      <c r="J237" s="36"/>
      <c r="K237" s="36"/>
      <c r="L237" s="36"/>
      <c r="M237" s="36"/>
      <c r="N237" s="12"/>
      <c r="O237" s="11"/>
      <c r="P237" s="4"/>
    </row>
    <row r="238" spans="1:16" ht="18.75" customHeight="1" x14ac:dyDescent="0.2">
      <c r="A238" s="21"/>
      <c r="B238" s="12"/>
      <c r="C238" s="7"/>
      <c r="D238" s="30"/>
      <c r="E238" s="30"/>
      <c r="F238" s="30"/>
      <c r="G238" s="43"/>
      <c r="H238" s="11"/>
      <c r="I238" s="11"/>
      <c r="J238" s="36"/>
      <c r="K238" s="36"/>
      <c r="L238" s="36"/>
      <c r="M238" s="36"/>
      <c r="N238" s="12"/>
      <c r="O238" s="11"/>
      <c r="P238" s="4"/>
    </row>
    <row r="239" spans="1:16" ht="66.2" customHeight="1" x14ac:dyDescent="0.2">
      <c r="A239" s="21"/>
      <c r="B239" s="9"/>
      <c r="C239" s="10"/>
      <c r="D239" s="30"/>
      <c r="E239" s="30"/>
      <c r="F239" s="30"/>
      <c r="G239" s="43"/>
      <c r="H239" s="11"/>
      <c r="I239" s="11"/>
      <c r="J239" s="36"/>
      <c r="K239" s="36"/>
      <c r="L239" s="36"/>
      <c r="M239" s="36"/>
      <c r="N239" s="12"/>
      <c r="O239" s="11"/>
      <c r="P239" s="4"/>
    </row>
    <row r="240" spans="1:16" ht="18.75" customHeight="1" x14ac:dyDescent="0.2">
      <c r="A240" s="21"/>
      <c r="B240" s="12"/>
      <c r="C240" s="7"/>
      <c r="D240" s="30"/>
      <c r="E240" s="30"/>
      <c r="F240" s="30"/>
      <c r="G240" s="43"/>
      <c r="H240" s="11"/>
      <c r="I240" s="11"/>
      <c r="J240" s="36"/>
      <c r="K240" s="36"/>
      <c r="L240" s="36"/>
      <c r="M240" s="36"/>
      <c r="N240" s="12"/>
      <c r="O240" s="11"/>
      <c r="P240" s="4"/>
    </row>
    <row r="241" spans="1:16" ht="18.75" customHeight="1" x14ac:dyDescent="0.2">
      <c r="A241" s="21"/>
      <c r="B241" s="12"/>
      <c r="C241" s="7"/>
      <c r="D241" s="30"/>
      <c r="E241" s="30"/>
      <c r="F241" s="30"/>
      <c r="G241" s="43"/>
      <c r="H241" s="11"/>
      <c r="I241" s="11"/>
      <c r="J241" s="36"/>
      <c r="K241" s="36"/>
      <c r="L241" s="36"/>
      <c r="M241" s="36"/>
      <c r="N241" s="12"/>
      <c r="O241" s="11"/>
      <c r="P241" s="4"/>
    </row>
    <row r="242" spans="1:16" ht="18.75" customHeight="1" x14ac:dyDescent="0.2">
      <c r="A242" s="21"/>
      <c r="B242" s="12"/>
      <c r="C242" s="7"/>
      <c r="D242" s="30"/>
      <c r="E242" s="30"/>
      <c r="F242" s="30"/>
      <c r="G242" s="43"/>
      <c r="H242" s="11"/>
      <c r="I242" s="11"/>
      <c r="J242" s="36"/>
      <c r="K242" s="36"/>
      <c r="L242" s="36"/>
      <c r="M242" s="36"/>
      <c r="N242" s="12"/>
      <c r="O242" s="11"/>
      <c r="P242" s="4"/>
    </row>
    <row r="243" spans="1:16" ht="18.75" customHeight="1" x14ac:dyDescent="0.2">
      <c r="A243" s="21"/>
      <c r="B243" s="12"/>
      <c r="C243" s="7"/>
      <c r="D243" s="30"/>
      <c r="E243" s="30"/>
      <c r="F243" s="30"/>
      <c r="G243" s="43"/>
      <c r="H243" s="11"/>
      <c r="I243" s="11"/>
      <c r="J243" s="36"/>
      <c r="K243" s="36"/>
      <c r="L243" s="36"/>
      <c r="M243" s="36"/>
      <c r="N243" s="12"/>
      <c r="O243" s="11"/>
      <c r="P243" s="4"/>
    </row>
    <row r="244" spans="1:16" ht="63.75" customHeight="1" x14ac:dyDescent="0.2">
      <c r="A244" s="21"/>
      <c r="B244" s="9"/>
      <c r="C244" s="10"/>
      <c r="D244" s="30"/>
      <c r="E244" s="30"/>
      <c r="F244" s="30"/>
      <c r="G244" s="43"/>
      <c r="H244" s="11"/>
      <c r="I244" s="11"/>
      <c r="J244" s="36"/>
      <c r="K244" s="36"/>
      <c r="L244" s="36"/>
      <c r="M244" s="36"/>
      <c r="N244" s="6"/>
      <c r="O244" s="11"/>
      <c r="P244" s="4"/>
    </row>
    <row r="245" spans="1:16" ht="18.75" customHeight="1" x14ac:dyDescent="0.2">
      <c r="A245" s="21"/>
      <c r="B245" s="12"/>
      <c r="C245" s="7"/>
      <c r="D245" s="30"/>
      <c r="E245" s="30"/>
      <c r="F245" s="30"/>
      <c r="G245" s="43"/>
      <c r="H245" s="11"/>
      <c r="I245" s="11"/>
      <c r="J245" s="36"/>
      <c r="K245" s="36"/>
      <c r="L245" s="36"/>
      <c r="M245" s="36"/>
      <c r="N245" s="12"/>
      <c r="O245" s="11"/>
      <c r="P245" s="4"/>
    </row>
    <row r="246" spans="1:16" ht="18.75" customHeight="1" x14ac:dyDescent="0.2">
      <c r="A246" s="21"/>
      <c r="B246" s="12"/>
      <c r="C246" s="7"/>
      <c r="D246" s="30"/>
      <c r="E246" s="30"/>
      <c r="F246" s="30"/>
      <c r="G246" s="43"/>
      <c r="H246" s="11"/>
      <c r="I246" s="11"/>
      <c r="J246" s="36"/>
      <c r="K246" s="36"/>
      <c r="L246" s="36"/>
      <c r="M246" s="36"/>
      <c r="N246" s="12"/>
      <c r="O246" s="11"/>
      <c r="P246" s="4"/>
    </row>
    <row r="247" spans="1:16" ht="18.75" customHeight="1" x14ac:dyDescent="0.2">
      <c r="A247" s="21"/>
      <c r="B247" s="12"/>
      <c r="C247" s="7"/>
      <c r="D247" s="30"/>
      <c r="E247" s="30"/>
      <c r="F247" s="30"/>
      <c r="G247" s="43"/>
      <c r="H247" s="11"/>
      <c r="I247" s="11"/>
      <c r="J247" s="36"/>
      <c r="K247" s="36"/>
      <c r="L247" s="36"/>
      <c r="M247" s="36"/>
      <c r="N247" s="12"/>
      <c r="O247" s="11"/>
      <c r="P247" s="4"/>
    </row>
    <row r="248" spans="1:16" ht="18.75" customHeight="1" x14ac:dyDescent="0.2">
      <c r="A248" s="21"/>
      <c r="B248" s="12"/>
      <c r="C248" s="7"/>
      <c r="D248" s="30"/>
      <c r="E248" s="30"/>
      <c r="F248" s="30"/>
      <c r="G248" s="43"/>
      <c r="H248" s="11"/>
      <c r="I248" s="11"/>
      <c r="J248" s="36"/>
      <c r="K248" s="36"/>
      <c r="L248" s="36"/>
      <c r="M248" s="36"/>
      <c r="N248" s="12"/>
      <c r="O248" s="11"/>
      <c r="P248" s="4"/>
    </row>
    <row r="249" spans="1:16" ht="409.5" customHeight="1" x14ac:dyDescent="0.2">
      <c r="A249" s="101"/>
      <c r="B249" s="102"/>
      <c r="C249" s="104"/>
      <c r="D249" s="103"/>
      <c r="E249" s="103"/>
      <c r="F249" s="103"/>
      <c r="G249" s="110"/>
      <c r="H249" s="103"/>
      <c r="I249" s="103"/>
      <c r="J249" s="36"/>
      <c r="K249" s="36"/>
      <c r="L249" s="36"/>
      <c r="M249" s="36"/>
      <c r="N249" s="106"/>
      <c r="O249" s="11"/>
      <c r="P249" s="4"/>
    </row>
    <row r="250" spans="1:16" ht="114" customHeight="1" x14ac:dyDescent="0.2">
      <c r="A250" s="101"/>
      <c r="B250" s="102"/>
      <c r="C250" s="104"/>
      <c r="D250" s="103"/>
      <c r="E250" s="103"/>
      <c r="F250" s="103"/>
      <c r="G250" s="110"/>
      <c r="H250" s="103"/>
      <c r="I250" s="103"/>
      <c r="J250" s="36"/>
      <c r="K250" s="36"/>
      <c r="L250" s="36"/>
      <c r="M250" s="36"/>
      <c r="N250" s="106"/>
      <c r="O250" s="11"/>
      <c r="P250" s="4"/>
    </row>
    <row r="251" spans="1:16" ht="18.75" customHeight="1" x14ac:dyDescent="0.2">
      <c r="A251" s="21"/>
      <c r="B251" s="12"/>
      <c r="C251" s="13"/>
      <c r="D251" s="30"/>
      <c r="E251" s="30"/>
      <c r="F251" s="30"/>
      <c r="G251" s="43"/>
      <c r="H251" s="11"/>
      <c r="I251" s="11"/>
      <c r="J251" s="36"/>
      <c r="K251" s="36"/>
      <c r="L251" s="36"/>
      <c r="M251" s="36"/>
      <c r="N251" s="12"/>
      <c r="O251" s="11"/>
      <c r="P251" s="4"/>
    </row>
    <row r="252" spans="1:16" ht="18.75" customHeight="1" x14ac:dyDescent="0.2">
      <c r="A252" s="21"/>
      <c r="B252" s="12"/>
      <c r="C252" s="7"/>
      <c r="D252" s="30"/>
      <c r="E252" s="30"/>
      <c r="F252" s="30"/>
      <c r="G252" s="43"/>
      <c r="H252" s="11"/>
      <c r="I252" s="11"/>
      <c r="J252" s="36"/>
      <c r="K252" s="36"/>
      <c r="L252" s="36"/>
      <c r="M252" s="36"/>
      <c r="N252" s="12"/>
      <c r="O252" s="11"/>
      <c r="P252" s="4"/>
    </row>
    <row r="253" spans="1:16" ht="18.75" customHeight="1" x14ac:dyDescent="0.2">
      <c r="A253" s="21"/>
      <c r="B253" s="12"/>
      <c r="C253" s="7"/>
      <c r="D253" s="30"/>
      <c r="E253" s="30"/>
      <c r="F253" s="30"/>
      <c r="G253" s="43"/>
      <c r="H253" s="11"/>
      <c r="I253" s="11"/>
      <c r="J253" s="36"/>
      <c r="K253" s="36"/>
      <c r="L253" s="36"/>
      <c r="M253" s="36"/>
      <c r="N253" s="12"/>
      <c r="O253" s="11"/>
      <c r="P253" s="4"/>
    </row>
    <row r="254" spans="1:16" ht="18.75" customHeight="1" x14ac:dyDescent="0.2">
      <c r="A254" s="21"/>
      <c r="B254" s="12"/>
      <c r="C254" s="7"/>
      <c r="D254" s="30"/>
      <c r="E254" s="30"/>
      <c r="F254" s="30"/>
      <c r="G254" s="43"/>
      <c r="H254" s="11"/>
      <c r="I254" s="11"/>
      <c r="J254" s="36"/>
      <c r="K254" s="36"/>
      <c r="L254" s="36"/>
      <c r="M254" s="36"/>
      <c r="N254" s="12"/>
      <c r="O254" s="11"/>
      <c r="P254" s="4"/>
    </row>
    <row r="255" spans="1:16" ht="94.5" customHeight="1" x14ac:dyDescent="0.2">
      <c r="A255" s="20"/>
      <c r="B255" s="14"/>
      <c r="C255" s="7"/>
      <c r="D255" s="30"/>
      <c r="E255" s="30"/>
      <c r="F255" s="30"/>
      <c r="G255" s="42"/>
      <c r="H255" s="8"/>
      <c r="I255" s="8"/>
      <c r="J255" s="8"/>
      <c r="K255" s="8"/>
      <c r="L255" s="8"/>
      <c r="M255" s="8"/>
      <c r="N255" s="6"/>
      <c r="O255" s="11"/>
    </row>
    <row r="256" spans="1:16" ht="20.65" customHeight="1" x14ac:dyDescent="0.2">
      <c r="A256" s="20"/>
      <c r="B256" s="6"/>
      <c r="C256" s="7"/>
      <c r="D256" s="30"/>
      <c r="E256" s="30"/>
      <c r="F256" s="30"/>
      <c r="G256" s="42"/>
      <c r="H256" s="8"/>
      <c r="I256" s="8"/>
      <c r="J256" s="8"/>
      <c r="K256" s="8"/>
      <c r="L256" s="8"/>
      <c r="M256" s="8"/>
      <c r="N256" s="6"/>
      <c r="O256" s="11"/>
    </row>
    <row r="257" spans="1:15" ht="20.65" customHeight="1" x14ac:dyDescent="0.2">
      <c r="A257" s="20"/>
      <c r="B257" s="6"/>
      <c r="C257" s="7"/>
      <c r="D257" s="30"/>
      <c r="E257" s="30"/>
      <c r="F257" s="30"/>
      <c r="G257" s="42"/>
      <c r="H257" s="8"/>
      <c r="I257" s="8"/>
      <c r="J257" s="8"/>
      <c r="K257" s="8"/>
      <c r="L257" s="8"/>
      <c r="M257" s="8"/>
      <c r="N257" s="6"/>
      <c r="O257" s="11"/>
    </row>
    <row r="258" spans="1:15" ht="20.65" customHeight="1" x14ac:dyDescent="0.2">
      <c r="A258" s="20"/>
      <c r="B258" s="6"/>
      <c r="C258" s="7"/>
      <c r="D258" s="30"/>
      <c r="E258" s="30"/>
      <c r="F258" s="30"/>
      <c r="G258" s="42"/>
      <c r="H258" s="8"/>
      <c r="I258" s="8"/>
      <c r="J258" s="8"/>
      <c r="K258" s="8"/>
      <c r="L258" s="8"/>
      <c r="M258" s="8"/>
      <c r="N258" s="6"/>
      <c r="O258" s="11"/>
    </row>
    <row r="259" spans="1:15" ht="15.75" x14ac:dyDescent="0.2">
      <c r="A259" s="20"/>
      <c r="B259" s="6"/>
      <c r="C259" s="7"/>
      <c r="D259" s="30"/>
      <c r="E259" s="30"/>
      <c r="F259" s="30"/>
      <c r="G259" s="42"/>
      <c r="H259" s="8"/>
      <c r="I259" s="8"/>
      <c r="J259" s="8"/>
      <c r="K259" s="8"/>
      <c r="L259" s="8"/>
      <c r="M259" s="8"/>
      <c r="N259" s="6"/>
      <c r="O259" s="11"/>
    </row>
    <row r="260" spans="1:15" ht="15.75" x14ac:dyDescent="0.2">
      <c r="A260" s="20"/>
      <c r="B260" s="10"/>
      <c r="C260" s="7"/>
      <c r="D260" s="30"/>
      <c r="E260" s="30"/>
      <c r="F260" s="30"/>
      <c r="G260" s="42"/>
      <c r="H260" s="8"/>
      <c r="I260" s="8"/>
      <c r="J260" s="8"/>
      <c r="K260" s="8"/>
      <c r="L260" s="8"/>
      <c r="M260" s="8"/>
      <c r="N260" s="6"/>
      <c r="O260" s="11"/>
    </row>
    <row r="261" spans="1:15" ht="15.75" x14ac:dyDescent="0.2">
      <c r="A261" s="20"/>
      <c r="B261" s="6"/>
      <c r="C261" s="7"/>
      <c r="D261" s="30"/>
      <c r="E261" s="30"/>
      <c r="F261" s="30"/>
      <c r="G261" s="42"/>
      <c r="H261" s="8"/>
      <c r="I261" s="8"/>
      <c r="J261" s="8"/>
      <c r="K261" s="8"/>
      <c r="L261" s="8"/>
      <c r="M261" s="8"/>
      <c r="N261" s="6"/>
      <c r="O261" s="11"/>
    </row>
    <row r="262" spans="1:15" ht="15.75" x14ac:dyDescent="0.2">
      <c r="A262" s="20"/>
      <c r="B262" s="6"/>
      <c r="C262" s="7"/>
      <c r="D262" s="30"/>
      <c r="E262" s="30"/>
      <c r="F262" s="30"/>
      <c r="G262" s="42"/>
      <c r="H262" s="8"/>
      <c r="I262" s="8"/>
      <c r="J262" s="8"/>
      <c r="K262" s="8"/>
      <c r="L262" s="8"/>
      <c r="M262" s="8"/>
      <c r="N262" s="6"/>
      <c r="O262" s="11"/>
    </row>
    <row r="263" spans="1:15" ht="15.75" x14ac:dyDescent="0.2">
      <c r="A263" s="20"/>
      <c r="B263" s="6"/>
      <c r="C263" s="7"/>
      <c r="D263" s="30"/>
      <c r="E263" s="30"/>
      <c r="F263" s="30"/>
      <c r="G263" s="42"/>
      <c r="H263" s="8"/>
      <c r="I263" s="8"/>
      <c r="J263" s="8"/>
      <c r="K263" s="8"/>
      <c r="L263" s="8"/>
      <c r="M263" s="8"/>
      <c r="N263" s="6"/>
      <c r="O263" s="11"/>
    </row>
    <row r="264" spans="1:15" ht="15.75" x14ac:dyDescent="0.2">
      <c r="A264" s="20"/>
      <c r="B264" s="6"/>
      <c r="C264" s="7"/>
      <c r="D264" s="30"/>
      <c r="E264" s="30"/>
      <c r="F264" s="30"/>
      <c r="G264" s="42"/>
      <c r="H264" s="8"/>
      <c r="I264" s="8"/>
      <c r="J264" s="8"/>
      <c r="K264" s="8"/>
      <c r="L264" s="8"/>
      <c r="M264" s="8"/>
      <c r="N264" s="10"/>
      <c r="O264" s="11"/>
    </row>
    <row r="265" spans="1:15" ht="15.75" x14ac:dyDescent="0.2">
      <c r="A265" s="20"/>
      <c r="B265" s="10"/>
      <c r="C265" s="7"/>
      <c r="D265" s="30"/>
      <c r="E265" s="30"/>
      <c r="F265" s="30"/>
      <c r="G265" s="42"/>
      <c r="H265" s="8"/>
      <c r="I265" s="8"/>
      <c r="J265" s="8"/>
      <c r="K265" s="8"/>
      <c r="L265" s="8"/>
      <c r="M265" s="8"/>
      <c r="N265" s="6"/>
      <c r="O265" s="11"/>
    </row>
    <row r="266" spans="1:15" ht="15.75" x14ac:dyDescent="0.2">
      <c r="A266" s="20"/>
      <c r="B266" s="6"/>
      <c r="C266" s="7"/>
      <c r="D266" s="30"/>
      <c r="E266" s="30"/>
      <c r="F266" s="30"/>
      <c r="G266" s="42"/>
      <c r="H266" s="8"/>
      <c r="I266" s="8"/>
      <c r="J266" s="8"/>
      <c r="K266" s="8"/>
      <c r="L266" s="8"/>
      <c r="M266" s="8"/>
      <c r="N266" s="6"/>
      <c r="O266" s="11"/>
    </row>
    <row r="267" spans="1:15" ht="15.75" x14ac:dyDescent="0.2">
      <c r="A267" s="20"/>
      <c r="B267" s="6"/>
      <c r="C267" s="7"/>
      <c r="D267" s="30"/>
      <c r="E267" s="30"/>
      <c r="F267" s="30"/>
      <c r="G267" s="42"/>
      <c r="H267" s="8"/>
      <c r="I267" s="8"/>
      <c r="J267" s="8"/>
      <c r="K267" s="8"/>
      <c r="L267" s="8"/>
      <c r="M267" s="8"/>
      <c r="N267" s="6"/>
      <c r="O267" s="11"/>
    </row>
    <row r="268" spans="1:15" ht="15.75" x14ac:dyDescent="0.2">
      <c r="A268" s="20"/>
      <c r="B268" s="6"/>
      <c r="C268" s="7"/>
      <c r="D268" s="30"/>
      <c r="E268" s="30"/>
      <c r="F268" s="30"/>
      <c r="G268" s="42"/>
      <c r="H268" s="8"/>
      <c r="I268" s="8"/>
      <c r="J268" s="8"/>
      <c r="K268" s="8"/>
      <c r="L268" s="8"/>
      <c r="M268" s="8"/>
      <c r="N268" s="6"/>
      <c r="O268" s="11"/>
    </row>
    <row r="269" spans="1:15" ht="15.75" x14ac:dyDescent="0.2">
      <c r="A269" s="20"/>
      <c r="B269" s="6"/>
      <c r="C269" s="7"/>
      <c r="D269" s="30"/>
      <c r="E269" s="30"/>
      <c r="F269" s="30"/>
      <c r="G269" s="42"/>
      <c r="H269" s="8"/>
      <c r="I269" s="8"/>
      <c r="J269" s="8"/>
      <c r="K269" s="8"/>
      <c r="L269" s="8"/>
      <c r="M269" s="8"/>
      <c r="N269" s="6"/>
      <c r="O269" s="11"/>
    </row>
    <row r="270" spans="1:15" ht="36.75" customHeight="1" x14ac:dyDescent="0.2">
      <c r="A270" s="20"/>
      <c r="B270" s="10"/>
      <c r="C270" s="7"/>
      <c r="D270" s="30"/>
      <c r="E270" s="30"/>
      <c r="F270" s="30"/>
      <c r="G270" s="42"/>
      <c r="H270" s="8"/>
      <c r="I270" s="8"/>
      <c r="J270" s="8"/>
      <c r="K270" s="8"/>
      <c r="L270" s="8"/>
      <c r="M270" s="8"/>
      <c r="N270" s="6"/>
      <c r="O270" s="11"/>
    </row>
    <row r="271" spans="1:15" ht="15.75" x14ac:dyDescent="0.2">
      <c r="A271" s="20"/>
      <c r="B271" s="6"/>
      <c r="C271" s="7"/>
      <c r="D271" s="30"/>
      <c r="E271" s="30"/>
      <c r="F271" s="30"/>
      <c r="G271" s="42"/>
      <c r="H271" s="8"/>
      <c r="I271" s="8"/>
      <c r="J271" s="8"/>
      <c r="K271" s="8"/>
      <c r="L271" s="8"/>
      <c r="M271" s="8"/>
      <c r="N271" s="6"/>
      <c r="O271" s="11"/>
    </row>
    <row r="272" spans="1:15" ht="15.75" x14ac:dyDescent="0.2">
      <c r="A272" s="20"/>
      <c r="B272" s="6"/>
      <c r="C272" s="7"/>
      <c r="D272" s="30"/>
      <c r="E272" s="30"/>
      <c r="F272" s="30"/>
      <c r="G272" s="42"/>
      <c r="H272" s="8"/>
      <c r="I272" s="8"/>
      <c r="J272" s="8"/>
      <c r="K272" s="8"/>
      <c r="L272" s="8"/>
      <c r="M272" s="8"/>
      <c r="N272" s="6"/>
      <c r="O272" s="11"/>
    </row>
    <row r="273" spans="1:15" ht="15.75" x14ac:dyDescent="0.2">
      <c r="A273" s="20"/>
      <c r="B273" s="6"/>
      <c r="C273" s="7"/>
      <c r="D273" s="30"/>
      <c r="E273" s="30"/>
      <c r="F273" s="30"/>
      <c r="G273" s="42"/>
      <c r="H273" s="8"/>
      <c r="I273" s="8"/>
      <c r="J273" s="8"/>
      <c r="K273" s="8"/>
      <c r="L273" s="8"/>
      <c r="M273" s="8"/>
      <c r="N273" s="6"/>
      <c r="O273" s="11"/>
    </row>
    <row r="274" spans="1:15" ht="15.75" x14ac:dyDescent="0.2">
      <c r="A274" s="20"/>
      <c r="B274" s="6"/>
      <c r="C274" s="7"/>
      <c r="D274" s="30"/>
      <c r="E274" s="30"/>
      <c r="F274" s="30"/>
      <c r="G274" s="42"/>
      <c r="H274" s="8"/>
      <c r="I274" s="8"/>
      <c r="J274" s="8"/>
      <c r="K274" s="8"/>
      <c r="L274" s="8"/>
      <c r="M274" s="8"/>
      <c r="N274" s="6"/>
      <c r="O274" s="11"/>
    </row>
    <row r="275" spans="1:15" ht="18" customHeight="1" x14ac:dyDescent="0.2">
      <c r="A275" s="20"/>
      <c r="B275" s="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1"/>
    </row>
    <row r="276" spans="1:15" ht="40.5" customHeight="1" x14ac:dyDescent="0.2">
      <c r="A276" s="20"/>
      <c r="B276" s="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1"/>
    </row>
    <row r="277" spans="1:15" ht="84.2" customHeight="1" x14ac:dyDescent="0.25">
      <c r="A277" s="20"/>
      <c r="B277" s="15"/>
      <c r="C277" s="10"/>
      <c r="D277" s="30"/>
      <c r="E277" s="30"/>
      <c r="F277" s="30"/>
      <c r="G277" s="42"/>
      <c r="H277" s="8"/>
      <c r="I277" s="8"/>
      <c r="J277" s="8"/>
      <c r="K277" s="8"/>
      <c r="L277" s="8"/>
      <c r="M277" s="8"/>
      <c r="N277" s="6"/>
      <c r="O277" s="11"/>
    </row>
    <row r="278" spans="1:15" ht="15.75" x14ac:dyDescent="0.2">
      <c r="A278" s="20"/>
      <c r="B278" s="6"/>
      <c r="C278" s="7"/>
      <c r="D278" s="30"/>
      <c r="E278" s="30"/>
      <c r="F278" s="30"/>
      <c r="G278" s="42"/>
      <c r="H278" s="8"/>
      <c r="I278" s="8"/>
      <c r="J278" s="8"/>
      <c r="K278" s="8"/>
      <c r="L278" s="8"/>
      <c r="M278" s="8"/>
      <c r="N278" s="6"/>
      <c r="O278" s="11"/>
    </row>
    <row r="279" spans="1:15" ht="15.75" x14ac:dyDescent="0.2">
      <c r="A279" s="20"/>
      <c r="B279" s="6"/>
      <c r="C279" s="7"/>
      <c r="D279" s="30"/>
      <c r="E279" s="30"/>
      <c r="F279" s="30"/>
      <c r="G279" s="42"/>
      <c r="H279" s="8"/>
      <c r="I279" s="8"/>
      <c r="J279" s="8"/>
      <c r="K279" s="8"/>
      <c r="L279" s="8"/>
      <c r="M279" s="8"/>
      <c r="N279" s="6"/>
      <c r="O279" s="11"/>
    </row>
    <row r="280" spans="1:15" ht="15.75" x14ac:dyDescent="0.2">
      <c r="A280" s="20"/>
      <c r="B280" s="6"/>
      <c r="C280" s="7"/>
      <c r="D280" s="30"/>
      <c r="E280" s="30"/>
      <c r="F280" s="30"/>
      <c r="G280" s="42"/>
      <c r="H280" s="8"/>
      <c r="I280" s="8"/>
      <c r="J280" s="8"/>
      <c r="K280" s="8"/>
      <c r="L280" s="8"/>
      <c r="M280" s="8"/>
      <c r="N280" s="6"/>
      <c r="O280" s="11"/>
    </row>
    <row r="281" spans="1:15" ht="15.75" x14ac:dyDescent="0.2">
      <c r="A281" s="20"/>
      <c r="B281" s="6"/>
      <c r="C281" s="7"/>
      <c r="D281" s="30"/>
      <c r="E281" s="30"/>
      <c r="F281" s="30"/>
      <c r="G281" s="42"/>
      <c r="H281" s="8"/>
      <c r="I281" s="8"/>
      <c r="J281" s="8"/>
      <c r="K281" s="8"/>
      <c r="L281" s="8"/>
      <c r="M281" s="8"/>
      <c r="N281" s="6"/>
      <c r="O281" s="11"/>
    </row>
    <row r="282" spans="1:15" ht="67.5" customHeight="1" x14ac:dyDescent="0.25">
      <c r="A282" s="20"/>
      <c r="B282" s="15"/>
      <c r="C282" s="10"/>
      <c r="D282" s="30"/>
      <c r="E282" s="30"/>
      <c r="F282" s="30"/>
      <c r="G282" s="42"/>
      <c r="H282" s="8"/>
      <c r="I282" s="8"/>
      <c r="J282" s="8"/>
      <c r="K282" s="8"/>
      <c r="L282" s="8"/>
      <c r="M282" s="8"/>
      <c r="N282" s="6"/>
      <c r="O282" s="11"/>
    </row>
    <row r="283" spans="1:15" ht="15.75" x14ac:dyDescent="0.2">
      <c r="A283" s="20"/>
      <c r="B283" s="6"/>
      <c r="C283" s="7"/>
      <c r="D283" s="30"/>
      <c r="E283" s="30"/>
      <c r="F283" s="30"/>
      <c r="G283" s="42"/>
      <c r="H283" s="8"/>
      <c r="I283" s="8"/>
      <c r="J283" s="8"/>
      <c r="K283" s="8"/>
      <c r="L283" s="8"/>
      <c r="M283" s="8"/>
      <c r="N283" s="6"/>
      <c r="O283" s="11"/>
    </row>
    <row r="284" spans="1:15" ht="15.75" x14ac:dyDescent="0.2">
      <c r="A284" s="20"/>
      <c r="B284" s="6"/>
      <c r="C284" s="7"/>
      <c r="D284" s="30"/>
      <c r="E284" s="30"/>
      <c r="F284" s="30"/>
      <c r="G284" s="42"/>
      <c r="H284" s="8"/>
      <c r="I284" s="8"/>
      <c r="J284" s="8"/>
      <c r="K284" s="8"/>
      <c r="L284" s="8"/>
      <c r="M284" s="8"/>
      <c r="N284" s="6"/>
      <c r="O284" s="11"/>
    </row>
    <row r="285" spans="1:15" ht="15.75" x14ac:dyDescent="0.2">
      <c r="A285" s="20"/>
      <c r="B285" s="6"/>
      <c r="C285" s="7"/>
      <c r="D285" s="30"/>
      <c r="E285" s="30"/>
      <c r="F285" s="30"/>
      <c r="G285" s="42"/>
      <c r="H285" s="8"/>
      <c r="I285" s="8"/>
      <c r="J285" s="8"/>
      <c r="K285" s="8"/>
      <c r="L285" s="8"/>
      <c r="M285" s="8"/>
      <c r="N285" s="6"/>
      <c r="O285" s="11"/>
    </row>
    <row r="286" spans="1:15" ht="15.75" x14ac:dyDescent="0.2">
      <c r="A286" s="20"/>
      <c r="B286" s="6"/>
      <c r="C286" s="7"/>
      <c r="D286" s="30"/>
      <c r="E286" s="30"/>
      <c r="F286" s="30"/>
      <c r="G286" s="42"/>
      <c r="H286" s="8"/>
      <c r="I286" s="8"/>
      <c r="J286" s="8"/>
      <c r="K286" s="8"/>
      <c r="L286" s="8"/>
      <c r="M286" s="8"/>
      <c r="N286" s="6"/>
      <c r="O286" s="11"/>
    </row>
    <row r="287" spans="1:15" ht="64.5" customHeight="1" x14ac:dyDescent="0.25">
      <c r="A287" s="22"/>
      <c r="B287" s="15"/>
      <c r="C287" s="10"/>
      <c r="D287" s="30"/>
      <c r="E287" s="30"/>
      <c r="F287" s="30"/>
      <c r="G287" s="42"/>
      <c r="H287" s="8"/>
      <c r="I287" s="8"/>
      <c r="J287" s="8"/>
      <c r="K287" s="8"/>
      <c r="L287" s="8"/>
      <c r="M287" s="8"/>
      <c r="N287" s="6"/>
      <c r="O287" s="11"/>
    </row>
    <row r="288" spans="1:15" ht="15.75" x14ac:dyDescent="0.2">
      <c r="A288" s="20"/>
      <c r="B288" s="6"/>
      <c r="C288" s="7"/>
      <c r="D288" s="30"/>
      <c r="E288" s="30"/>
      <c r="F288" s="30"/>
      <c r="G288" s="42"/>
      <c r="H288" s="8"/>
      <c r="I288" s="8"/>
      <c r="J288" s="8"/>
      <c r="K288" s="8"/>
      <c r="L288" s="8"/>
      <c r="M288" s="8"/>
      <c r="N288" s="6"/>
      <c r="O288" s="11"/>
    </row>
    <row r="289" spans="1:15" ht="15.75" x14ac:dyDescent="0.2">
      <c r="A289" s="20"/>
      <c r="B289" s="6"/>
      <c r="C289" s="7"/>
      <c r="D289" s="30"/>
      <c r="E289" s="30"/>
      <c r="F289" s="30"/>
      <c r="G289" s="42"/>
      <c r="H289" s="8"/>
      <c r="I289" s="8"/>
      <c r="J289" s="8"/>
      <c r="K289" s="8"/>
      <c r="L289" s="8"/>
      <c r="M289" s="8"/>
      <c r="N289" s="6"/>
      <c r="O289" s="11"/>
    </row>
    <row r="290" spans="1:15" ht="15.75" x14ac:dyDescent="0.2">
      <c r="A290" s="20"/>
      <c r="B290" s="6"/>
      <c r="C290" s="7"/>
      <c r="D290" s="30"/>
      <c r="E290" s="30"/>
      <c r="F290" s="30"/>
      <c r="G290" s="42"/>
      <c r="H290" s="8"/>
      <c r="I290" s="8"/>
      <c r="J290" s="8"/>
      <c r="K290" s="8"/>
      <c r="L290" s="8"/>
      <c r="M290" s="8"/>
      <c r="N290" s="6"/>
      <c r="O290" s="11"/>
    </row>
    <row r="291" spans="1:15" ht="15.75" x14ac:dyDescent="0.2">
      <c r="A291" s="20"/>
      <c r="B291" s="6"/>
      <c r="C291" s="7"/>
      <c r="D291" s="30"/>
      <c r="E291" s="30"/>
      <c r="F291" s="30"/>
      <c r="G291" s="42"/>
      <c r="H291" s="8"/>
      <c r="I291" s="8"/>
      <c r="J291" s="8"/>
      <c r="K291" s="8"/>
      <c r="L291" s="8"/>
      <c r="M291" s="8"/>
      <c r="N291" s="6"/>
      <c r="O291" s="11"/>
    </row>
    <row r="292" spans="1:15" ht="34.700000000000003" customHeight="1" x14ac:dyDescent="0.2">
      <c r="A292" s="20"/>
      <c r="B292" s="13"/>
      <c r="C292" s="10"/>
      <c r="D292" s="30"/>
      <c r="E292" s="30"/>
      <c r="F292" s="30"/>
      <c r="G292" s="42"/>
      <c r="H292" s="8"/>
      <c r="I292" s="8"/>
      <c r="J292" s="8"/>
      <c r="K292" s="8"/>
      <c r="L292" s="8"/>
      <c r="M292" s="8"/>
      <c r="N292" s="6"/>
      <c r="O292" s="11"/>
    </row>
    <row r="293" spans="1:15" ht="15.75" x14ac:dyDescent="0.2">
      <c r="A293" s="20"/>
      <c r="B293" s="6"/>
      <c r="C293" s="7"/>
      <c r="D293" s="30"/>
      <c r="E293" s="30"/>
      <c r="F293" s="30"/>
      <c r="G293" s="42"/>
      <c r="H293" s="8"/>
      <c r="I293" s="8"/>
      <c r="J293" s="8"/>
      <c r="K293" s="8"/>
      <c r="L293" s="8"/>
      <c r="M293" s="8"/>
      <c r="N293" s="6"/>
      <c r="O293" s="11"/>
    </row>
    <row r="294" spans="1:15" ht="15.75" x14ac:dyDescent="0.2">
      <c r="A294" s="20"/>
      <c r="B294" s="6"/>
      <c r="C294" s="7"/>
      <c r="D294" s="30"/>
      <c r="E294" s="30"/>
      <c r="F294" s="30"/>
      <c r="G294" s="42"/>
      <c r="H294" s="8"/>
      <c r="I294" s="8"/>
      <c r="J294" s="8"/>
      <c r="K294" s="8"/>
      <c r="L294" s="8"/>
      <c r="M294" s="8"/>
      <c r="N294" s="6"/>
      <c r="O294" s="11"/>
    </row>
    <row r="295" spans="1:15" ht="15.75" x14ac:dyDescent="0.2">
      <c r="A295" s="20"/>
      <c r="B295" s="6"/>
      <c r="C295" s="7"/>
      <c r="D295" s="30"/>
      <c r="E295" s="30"/>
      <c r="F295" s="30"/>
      <c r="G295" s="42"/>
      <c r="H295" s="8"/>
      <c r="I295" s="8"/>
      <c r="J295" s="8"/>
      <c r="K295" s="8"/>
      <c r="L295" s="8"/>
      <c r="M295" s="8"/>
      <c r="N295" s="6"/>
      <c r="O295" s="11"/>
    </row>
    <row r="296" spans="1:15" ht="15.75" x14ac:dyDescent="0.2">
      <c r="A296" s="20"/>
      <c r="B296" s="6"/>
      <c r="C296" s="7"/>
      <c r="D296" s="28"/>
      <c r="E296" s="28"/>
      <c r="F296" s="28"/>
      <c r="H296" s="7"/>
      <c r="I296" s="7"/>
      <c r="J296" s="7"/>
      <c r="K296" s="7"/>
      <c r="L296" s="7"/>
      <c r="M296" s="7"/>
      <c r="N296" s="6"/>
      <c r="O296" s="11"/>
    </row>
    <row r="297" spans="1:15" ht="30.75" customHeight="1" x14ac:dyDescent="0.2">
      <c r="A297" s="20"/>
      <c r="B297" s="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1"/>
    </row>
    <row r="298" spans="1:15" ht="247.5" customHeight="1" x14ac:dyDescent="0.2">
      <c r="A298" s="20"/>
      <c r="B298" s="10"/>
      <c r="C298" s="10"/>
      <c r="D298" s="30"/>
      <c r="E298" s="30"/>
      <c r="F298" s="30"/>
      <c r="G298" s="42"/>
      <c r="H298" s="8"/>
      <c r="I298" s="8"/>
      <c r="J298" s="8"/>
      <c r="K298" s="8"/>
      <c r="L298" s="8"/>
      <c r="M298" s="8"/>
      <c r="N298" s="6"/>
      <c r="O298" s="11"/>
    </row>
    <row r="299" spans="1:15" ht="15.75" x14ac:dyDescent="0.2">
      <c r="A299" s="20"/>
      <c r="B299" s="6"/>
      <c r="C299" s="7"/>
      <c r="D299" s="30"/>
      <c r="E299" s="30"/>
      <c r="F299" s="30"/>
      <c r="G299" s="42"/>
      <c r="H299" s="8"/>
      <c r="I299" s="8"/>
      <c r="J299" s="8"/>
      <c r="K299" s="8"/>
      <c r="L299" s="8"/>
      <c r="M299" s="8"/>
      <c r="N299" s="6"/>
      <c r="O299" s="11"/>
    </row>
    <row r="300" spans="1:15" ht="15.75" x14ac:dyDescent="0.2">
      <c r="A300" s="20"/>
      <c r="B300" s="6"/>
      <c r="C300" s="7"/>
      <c r="D300" s="30"/>
      <c r="E300" s="30"/>
      <c r="F300" s="30"/>
      <c r="G300" s="42"/>
      <c r="H300" s="8"/>
      <c r="I300" s="8"/>
      <c r="J300" s="8"/>
      <c r="K300" s="8"/>
      <c r="L300" s="8"/>
      <c r="M300" s="8"/>
      <c r="N300" s="6"/>
      <c r="O300" s="11"/>
    </row>
    <row r="301" spans="1:15" ht="15.75" x14ac:dyDescent="0.2">
      <c r="A301" s="20"/>
      <c r="B301" s="6"/>
      <c r="C301" s="7"/>
      <c r="D301" s="30"/>
      <c r="E301" s="30"/>
      <c r="F301" s="30"/>
      <c r="G301" s="42"/>
      <c r="H301" s="8"/>
      <c r="I301" s="8"/>
      <c r="J301" s="8"/>
      <c r="K301" s="8"/>
      <c r="L301" s="8"/>
      <c r="M301" s="8"/>
      <c r="N301" s="6"/>
      <c r="O301" s="11"/>
    </row>
    <row r="302" spans="1:15" ht="15.75" x14ac:dyDescent="0.2">
      <c r="A302" s="20"/>
      <c r="B302" s="6"/>
      <c r="C302" s="7"/>
      <c r="D302" s="30"/>
      <c r="E302" s="30"/>
      <c r="F302" s="30"/>
      <c r="G302" s="42"/>
      <c r="H302" s="8"/>
      <c r="I302" s="8"/>
      <c r="J302" s="8"/>
      <c r="K302" s="8"/>
      <c r="L302" s="8"/>
      <c r="M302" s="8"/>
      <c r="N302" s="6"/>
      <c r="O302" s="11"/>
    </row>
    <row r="303" spans="1:15" ht="15.75" x14ac:dyDescent="0.2">
      <c r="A303" s="20"/>
      <c r="B303" s="10"/>
      <c r="C303" s="13"/>
      <c r="D303" s="30"/>
      <c r="E303" s="30"/>
      <c r="F303" s="30"/>
      <c r="G303" s="42"/>
      <c r="H303" s="8"/>
      <c r="I303" s="8"/>
      <c r="J303" s="8"/>
      <c r="K303" s="8"/>
      <c r="L303" s="8"/>
      <c r="M303" s="8"/>
      <c r="N303" s="6"/>
      <c r="O303" s="11"/>
    </row>
    <row r="304" spans="1:15" ht="15.75" x14ac:dyDescent="0.2">
      <c r="A304" s="20"/>
      <c r="B304" s="6"/>
      <c r="C304" s="7"/>
      <c r="D304" s="30"/>
      <c r="E304" s="30"/>
      <c r="F304" s="30"/>
      <c r="G304" s="42"/>
      <c r="H304" s="8"/>
      <c r="I304" s="8"/>
      <c r="J304" s="8"/>
      <c r="K304" s="8"/>
      <c r="L304" s="8"/>
      <c r="M304" s="8"/>
      <c r="N304" s="6"/>
      <c r="O304" s="11"/>
    </row>
    <row r="305" spans="1:15" ht="15.75" x14ac:dyDescent="0.2">
      <c r="A305" s="20"/>
      <c r="B305" s="6"/>
      <c r="C305" s="7"/>
      <c r="D305" s="30"/>
      <c r="E305" s="30"/>
      <c r="F305" s="30"/>
      <c r="G305" s="42"/>
      <c r="H305" s="8"/>
      <c r="I305" s="8"/>
      <c r="J305" s="8"/>
      <c r="K305" s="8"/>
      <c r="L305" s="8"/>
      <c r="M305" s="8"/>
      <c r="N305" s="6"/>
      <c r="O305" s="11"/>
    </row>
    <row r="306" spans="1:15" ht="15.75" x14ac:dyDescent="0.2">
      <c r="A306" s="20"/>
      <c r="B306" s="6"/>
      <c r="C306" s="7"/>
      <c r="D306" s="30"/>
      <c r="E306" s="30"/>
      <c r="F306" s="30"/>
      <c r="G306" s="42"/>
      <c r="H306" s="8"/>
      <c r="I306" s="8"/>
      <c r="J306" s="8"/>
      <c r="K306" s="8"/>
      <c r="L306" s="8"/>
      <c r="M306" s="8"/>
      <c r="N306" s="6"/>
      <c r="O306" s="11"/>
    </row>
    <row r="307" spans="1:15" ht="15.75" x14ac:dyDescent="0.2">
      <c r="A307" s="20"/>
      <c r="B307" s="6"/>
      <c r="C307" s="7"/>
      <c r="D307" s="30"/>
      <c r="E307" s="30"/>
      <c r="F307" s="30"/>
      <c r="G307" s="42"/>
      <c r="H307" s="8"/>
      <c r="I307" s="8"/>
      <c r="J307" s="8"/>
      <c r="K307" s="8"/>
      <c r="L307" s="8"/>
      <c r="M307" s="8"/>
      <c r="N307" s="6"/>
      <c r="O307" s="11"/>
    </row>
    <row r="308" spans="1:15" ht="36.75" customHeight="1" x14ac:dyDescent="0.2">
      <c r="A308" s="20"/>
      <c r="B308" s="10"/>
      <c r="C308" s="10"/>
      <c r="D308" s="30"/>
      <c r="E308" s="30"/>
      <c r="F308" s="30"/>
      <c r="G308" s="42"/>
      <c r="H308" s="8"/>
      <c r="I308" s="8"/>
      <c r="J308" s="8"/>
      <c r="K308" s="8"/>
      <c r="L308" s="8"/>
      <c r="M308" s="8"/>
      <c r="N308" s="6"/>
      <c r="O308" s="11"/>
    </row>
    <row r="309" spans="1:15" ht="15.75" x14ac:dyDescent="0.2">
      <c r="A309" s="20"/>
      <c r="B309" s="6"/>
      <c r="C309" s="7"/>
      <c r="D309" s="30"/>
      <c r="E309" s="30"/>
      <c r="F309" s="30"/>
      <c r="G309" s="42"/>
      <c r="H309" s="8"/>
      <c r="I309" s="8"/>
      <c r="J309" s="8"/>
      <c r="K309" s="8"/>
      <c r="L309" s="8"/>
      <c r="M309" s="8"/>
      <c r="N309" s="6"/>
      <c r="O309" s="11"/>
    </row>
    <row r="310" spans="1:15" ht="15.75" x14ac:dyDescent="0.2">
      <c r="A310" s="20"/>
      <c r="B310" s="6"/>
      <c r="C310" s="7"/>
      <c r="D310" s="30"/>
      <c r="E310" s="30"/>
      <c r="F310" s="30"/>
      <c r="G310" s="42"/>
      <c r="H310" s="8"/>
      <c r="I310" s="8"/>
      <c r="J310" s="8"/>
      <c r="K310" s="8"/>
      <c r="L310" s="8"/>
      <c r="M310" s="8"/>
      <c r="N310" s="6"/>
      <c r="O310" s="11"/>
    </row>
    <row r="311" spans="1:15" ht="15.75" x14ac:dyDescent="0.2">
      <c r="A311" s="20"/>
      <c r="B311" s="6"/>
      <c r="C311" s="7"/>
      <c r="D311" s="30"/>
      <c r="E311" s="30"/>
      <c r="F311" s="30"/>
      <c r="G311" s="42"/>
      <c r="H311" s="8"/>
      <c r="I311" s="8"/>
      <c r="J311" s="8"/>
      <c r="K311" s="8"/>
      <c r="L311" s="8"/>
      <c r="M311" s="8"/>
      <c r="N311" s="6"/>
      <c r="O311" s="11"/>
    </row>
    <row r="312" spans="1:15" ht="15.75" x14ac:dyDescent="0.2">
      <c r="A312" s="20"/>
      <c r="B312" s="6"/>
      <c r="C312" s="7"/>
      <c r="D312" s="30"/>
      <c r="E312" s="30"/>
      <c r="F312" s="30"/>
      <c r="G312" s="42"/>
      <c r="H312" s="8"/>
      <c r="I312" s="8"/>
      <c r="J312" s="8"/>
      <c r="K312" s="8"/>
      <c r="L312" s="8"/>
      <c r="M312" s="8"/>
      <c r="N312" s="6"/>
      <c r="O312" s="11"/>
    </row>
    <row r="313" spans="1:15" ht="15.75" x14ac:dyDescent="0.2">
      <c r="A313" s="20"/>
      <c r="B313" s="9"/>
      <c r="C313" s="10"/>
      <c r="D313" s="30"/>
      <c r="E313" s="30"/>
      <c r="F313" s="30"/>
      <c r="G313" s="42"/>
      <c r="H313" s="8"/>
      <c r="I313" s="8"/>
      <c r="J313" s="8"/>
      <c r="K313" s="8"/>
      <c r="L313" s="8"/>
      <c r="M313" s="8"/>
      <c r="N313" s="6"/>
      <c r="O313" s="11"/>
    </row>
    <row r="314" spans="1:15" ht="15.75" x14ac:dyDescent="0.2">
      <c r="A314" s="20"/>
      <c r="B314" s="6"/>
      <c r="C314" s="7"/>
      <c r="D314" s="30"/>
      <c r="E314" s="30"/>
      <c r="F314" s="30"/>
      <c r="G314" s="42"/>
      <c r="H314" s="8"/>
      <c r="I314" s="8"/>
      <c r="J314" s="8"/>
      <c r="K314" s="8"/>
      <c r="L314" s="8"/>
      <c r="M314" s="8"/>
      <c r="N314" s="6"/>
      <c r="O314" s="11"/>
    </row>
    <row r="315" spans="1:15" ht="15.75" x14ac:dyDescent="0.2">
      <c r="A315" s="20"/>
      <c r="B315" s="6"/>
      <c r="C315" s="7"/>
      <c r="D315" s="30"/>
      <c r="E315" s="30"/>
      <c r="F315" s="30"/>
      <c r="G315" s="42"/>
      <c r="H315" s="8"/>
      <c r="I315" s="8"/>
      <c r="J315" s="8"/>
      <c r="K315" s="8"/>
      <c r="L315" s="8"/>
      <c r="M315" s="8"/>
      <c r="N315" s="6"/>
      <c r="O315" s="11"/>
    </row>
    <row r="316" spans="1:15" ht="15.75" x14ac:dyDescent="0.2">
      <c r="A316" s="20"/>
      <c r="B316" s="6"/>
      <c r="C316" s="7"/>
      <c r="D316" s="30"/>
      <c r="E316" s="30"/>
      <c r="F316" s="30"/>
      <c r="G316" s="42"/>
      <c r="H316" s="8"/>
      <c r="I316" s="8"/>
      <c r="J316" s="8"/>
      <c r="K316" s="8"/>
      <c r="L316" s="8"/>
      <c r="M316" s="8"/>
      <c r="N316" s="6"/>
      <c r="O316" s="11"/>
    </row>
    <row r="317" spans="1:15" ht="15.75" x14ac:dyDescent="0.2">
      <c r="A317" s="20"/>
      <c r="B317" s="6"/>
      <c r="C317" s="7"/>
      <c r="D317" s="30"/>
      <c r="E317" s="30"/>
      <c r="F317" s="30"/>
      <c r="G317" s="42"/>
      <c r="H317" s="8"/>
      <c r="I317" s="8"/>
      <c r="J317" s="8"/>
      <c r="K317" s="8"/>
      <c r="L317" s="8"/>
      <c r="M317" s="8"/>
      <c r="N317" s="6"/>
      <c r="O317" s="11"/>
    </row>
    <row r="318" spans="1:15" ht="15.75" x14ac:dyDescent="0.2">
      <c r="A318" s="21"/>
      <c r="B318" s="9"/>
      <c r="C318" s="10"/>
      <c r="D318" s="30"/>
      <c r="E318" s="30"/>
      <c r="F318" s="30"/>
      <c r="G318" s="43"/>
      <c r="H318" s="11"/>
      <c r="I318" s="11"/>
      <c r="J318" s="36"/>
      <c r="K318" s="36"/>
      <c r="L318" s="36"/>
      <c r="M318" s="36"/>
      <c r="N318" s="12"/>
      <c r="O318" s="11"/>
    </row>
    <row r="319" spans="1:15" ht="15.75" x14ac:dyDescent="0.2">
      <c r="A319" s="21"/>
      <c r="B319" s="12"/>
      <c r="C319" s="7"/>
      <c r="D319" s="30"/>
      <c r="E319" s="30"/>
      <c r="F319" s="30"/>
      <c r="G319" s="43"/>
      <c r="H319" s="11"/>
      <c r="I319" s="11"/>
      <c r="J319" s="36"/>
      <c r="K319" s="36"/>
      <c r="L319" s="36"/>
      <c r="M319" s="36"/>
      <c r="N319" s="12"/>
      <c r="O319" s="11"/>
    </row>
    <row r="320" spans="1:15" ht="15.75" x14ac:dyDescent="0.2">
      <c r="A320" s="21"/>
      <c r="B320" s="12"/>
      <c r="C320" s="7"/>
      <c r="D320" s="30"/>
      <c r="E320" s="30"/>
      <c r="F320" s="30"/>
      <c r="G320" s="43"/>
      <c r="H320" s="11"/>
      <c r="I320" s="11"/>
      <c r="J320" s="36"/>
      <c r="K320" s="36"/>
      <c r="L320" s="36"/>
      <c r="M320" s="36"/>
      <c r="N320" s="12"/>
      <c r="O320" s="11"/>
    </row>
    <row r="321" spans="1:15" ht="15.75" x14ac:dyDescent="0.2">
      <c r="A321" s="21"/>
      <c r="B321" s="12"/>
      <c r="C321" s="7"/>
      <c r="D321" s="30"/>
      <c r="E321" s="30"/>
      <c r="F321" s="30"/>
      <c r="G321" s="43"/>
      <c r="H321" s="11"/>
      <c r="I321" s="11"/>
      <c r="J321" s="36"/>
      <c r="K321" s="36"/>
      <c r="L321" s="36"/>
      <c r="M321" s="36"/>
      <c r="N321" s="12"/>
      <c r="O321" s="11"/>
    </row>
    <row r="322" spans="1:15" ht="15.75" x14ac:dyDescent="0.2">
      <c r="A322" s="21"/>
      <c r="B322" s="12"/>
      <c r="C322" s="7"/>
      <c r="D322" s="30"/>
      <c r="E322" s="30"/>
      <c r="F322" s="30"/>
      <c r="G322" s="43"/>
      <c r="H322" s="11"/>
      <c r="I322" s="11"/>
      <c r="J322" s="36"/>
      <c r="K322" s="36"/>
      <c r="L322" s="36"/>
      <c r="M322" s="36"/>
      <c r="N322" s="12"/>
      <c r="O322" s="11"/>
    </row>
    <row r="323" spans="1:15" ht="409.5" customHeight="1" x14ac:dyDescent="0.2">
      <c r="A323" s="101"/>
      <c r="B323" s="102"/>
      <c r="C323" s="102"/>
      <c r="D323" s="103"/>
      <c r="E323" s="103"/>
      <c r="F323" s="103"/>
      <c r="G323" s="110"/>
      <c r="H323" s="103"/>
      <c r="I323" s="103"/>
      <c r="J323" s="36"/>
      <c r="K323" s="36"/>
      <c r="L323" s="36"/>
      <c r="M323" s="36"/>
      <c r="N323" s="105"/>
      <c r="O323" s="11"/>
    </row>
    <row r="324" spans="1:15" ht="112.5" customHeight="1" x14ac:dyDescent="0.2">
      <c r="A324" s="101"/>
      <c r="B324" s="102"/>
      <c r="C324" s="102"/>
      <c r="D324" s="103"/>
      <c r="E324" s="103"/>
      <c r="F324" s="103"/>
      <c r="G324" s="110"/>
      <c r="H324" s="103"/>
      <c r="I324" s="103"/>
      <c r="J324" s="36"/>
      <c r="K324" s="36"/>
      <c r="L324" s="36"/>
      <c r="M324" s="36"/>
      <c r="N324" s="105"/>
      <c r="O324" s="11"/>
    </row>
    <row r="325" spans="1:15" ht="15.75" x14ac:dyDescent="0.2">
      <c r="A325" s="21"/>
      <c r="B325" s="12"/>
      <c r="C325" s="6"/>
      <c r="D325" s="30"/>
      <c r="E325" s="30"/>
      <c r="F325" s="30"/>
      <c r="G325" s="43"/>
      <c r="H325" s="11"/>
      <c r="I325" s="11"/>
      <c r="J325" s="36"/>
      <c r="K325" s="36"/>
      <c r="L325" s="36"/>
      <c r="M325" s="36"/>
      <c r="N325" s="12"/>
      <c r="O325" s="11"/>
    </row>
    <row r="326" spans="1:15" ht="15.75" x14ac:dyDescent="0.2">
      <c r="A326" s="21"/>
      <c r="B326" s="12"/>
      <c r="C326" s="7"/>
      <c r="D326" s="30"/>
      <c r="E326" s="30"/>
      <c r="F326" s="30"/>
      <c r="G326" s="43"/>
      <c r="H326" s="11"/>
      <c r="I326" s="11"/>
      <c r="J326" s="36"/>
      <c r="K326" s="36"/>
      <c r="L326" s="36"/>
      <c r="M326" s="36"/>
      <c r="N326" s="12"/>
      <c r="O326" s="11"/>
    </row>
    <row r="327" spans="1:15" ht="15.75" x14ac:dyDescent="0.2">
      <c r="A327" s="21"/>
      <c r="B327" s="12"/>
      <c r="C327" s="7"/>
      <c r="D327" s="30"/>
      <c r="E327" s="30"/>
      <c r="F327" s="30"/>
      <c r="G327" s="43"/>
      <c r="H327" s="11"/>
      <c r="I327" s="11"/>
      <c r="J327" s="36"/>
      <c r="K327" s="36"/>
      <c r="L327" s="36"/>
      <c r="M327" s="36"/>
      <c r="N327" s="12"/>
      <c r="O327" s="11"/>
    </row>
    <row r="328" spans="1:15" ht="15.75" x14ac:dyDescent="0.2">
      <c r="A328" s="21"/>
      <c r="B328" s="12"/>
      <c r="C328" s="7"/>
      <c r="D328" s="30"/>
      <c r="E328" s="30"/>
      <c r="F328" s="30"/>
      <c r="G328" s="43"/>
      <c r="H328" s="11"/>
      <c r="I328" s="11"/>
      <c r="J328" s="36"/>
      <c r="K328" s="36"/>
      <c r="L328" s="36"/>
      <c r="M328" s="36"/>
      <c r="N328" s="12"/>
      <c r="O328" s="11"/>
    </row>
    <row r="329" spans="1:15" ht="126.75" customHeight="1" x14ac:dyDescent="0.25">
      <c r="A329" s="21"/>
      <c r="B329" s="9"/>
      <c r="C329" s="15"/>
      <c r="D329" s="30"/>
      <c r="E329" s="30"/>
      <c r="F329" s="30"/>
      <c r="G329" s="43"/>
      <c r="H329" s="11"/>
      <c r="I329" s="11"/>
      <c r="J329" s="36"/>
      <c r="K329" s="36"/>
      <c r="L329" s="36"/>
      <c r="M329" s="36"/>
      <c r="N329" s="12"/>
      <c r="O329" s="11"/>
    </row>
    <row r="330" spans="1:15" ht="15.75" x14ac:dyDescent="0.2">
      <c r="A330" s="21"/>
      <c r="B330" s="12"/>
      <c r="C330" s="7"/>
      <c r="D330" s="30"/>
      <c r="E330" s="30"/>
      <c r="F330" s="30"/>
      <c r="G330" s="43"/>
      <c r="H330" s="11"/>
      <c r="I330" s="11"/>
      <c r="J330" s="36"/>
      <c r="K330" s="36"/>
      <c r="L330" s="36"/>
      <c r="M330" s="36"/>
      <c r="N330" s="12"/>
      <c r="O330" s="11"/>
    </row>
    <row r="331" spans="1:15" ht="15.75" x14ac:dyDescent="0.2">
      <c r="A331" s="21"/>
      <c r="B331" s="12"/>
      <c r="C331" s="7"/>
      <c r="D331" s="30"/>
      <c r="E331" s="30"/>
      <c r="F331" s="30"/>
      <c r="G331" s="43"/>
      <c r="H331" s="11"/>
      <c r="I331" s="11"/>
      <c r="J331" s="36"/>
      <c r="K331" s="36"/>
      <c r="L331" s="36"/>
      <c r="M331" s="36"/>
      <c r="N331" s="12"/>
      <c r="O331" s="11"/>
    </row>
    <row r="332" spans="1:15" ht="15.75" x14ac:dyDescent="0.2">
      <c r="A332" s="21"/>
      <c r="B332" s="12"/>
      <c r="C332" s="7"/>
      <c r="D332" s="30"/>
      <c r="E332" s="30"/>
      <c r="F332" s="30"/>
      <c r="G332" s="43"/>
      <c r="H332" s="11"/>
      <c r="I332" s="11"/>
      <c r="J332" s="36"/>
      <c r="K332" s="36"/>
      <c r="L332" s="36"/>
      <c r="M332" s="36"/>
      <c r="N332" s="12"/>
      <c r="O332" s="11"/>
    </row>
    <row r="333" spans="1:15" ht="15.75" x14ac:dyDescent="0.2">
      <c r="A333" s="21"/>
      <c r="B333" s="12"/>
      <c r="C333" s="7"/>
      <c r="D333" s="30"/>
      <c r="E333" s="30"/>
      <c r="F333" s="30"/>
      <c r="G333" s="43"/>
      <c r="H333" s="11"/>
      <c r="I333" s="11"/>
      <c r="J333" s="36"/>
      <c r="K333" s="36"/>
      <c r="L333" s="36"/>
      <c r="M333" s="36"/>
      <c r="N333" s="12"/>
      <c r="O333" s="11"/>
    </row>
    <row r="334" spans="1:15" x14ac:dyDescent="0.2">
      <c r="A334" s="23"/>
      <c r="B334" s="7"/>
      <c r="C334" s="7"/>
      <c r="D334" s="28"/>
      <c r="E334" s="28"/>
      <c r="F334" s="28"/>
      <c r="H334" s="7"/>
      <c r="I334" s="7"/>
      <c r="J334" s="7"/>
      <c r="K334" s="7"/>
      <c r="L334" s="7"/>
      <c r="M334" s="7"/>
      <c r="N334" s="7"/>
    </row>
    <row r="335" spans="1:15" x14ac:dyDescent="0.2">
      <c r="A335" s="23"/>
      <c r="B335" s="7"/>
      <c r="C335" s="7"/>
      <c r="D335" s="28"/>
      <c r="E335" s="28"/>
      <c r="F335" s="28"/>
      <c r="H335" s="7"/>
      <c r="I335" s="7"/>
      <c r="J335" s="7"/>
      <c r="K335" s="7"/>
      <c r="L335" s="7"/>
      <c r="M335" s="7"/>
      <c r="N335" s="7"/>
    </row>
    <row r="336" spans="1:15" x14ac:dyDescent="0.2">
      <c r="A336" s="23"/>
      <c r="B336" s="7"/>
      <c r="C336" s="7"/>
      <c r="D336" s="28"/>
      <c r="E336" s="28"/>
      <c r="F336" s="28"/>
      <c r="H336" s="7"/>
      <c r="I336" s="7"/>
      <c r="J336" s="7"/>
      <c r="K336" s="7"/>
      <c r="L336" s="7"/>
      <c r="M336" s="7"/>
      <c r="N336" s="7"/>
    </row>
    <row r="337" spans="1:14" x14ac:dyDescent="0.2">
      <c r="A337" s="23"/>
      <c r="B337" s="7"/>
      <c r="C337" s="7"/>
      <c r="D337" s="28"/>
      <c r="E337" s="28"/>
      <c r="F337" s="28"/>
      <c r="H337" s="7"/>
      <c r="I337" s="7"/>
      <c r="J337" s="7"/>
      <c r="K337" s="7"/>
      <c r="L337" s="7"/>
      <c r="M337" s="7"/>
      <c r="N337" s="7"/>
    </row>
    <row r="338" spans="1:14" x14ac:dyDescent="0.2">
      <c r="A338" s="23"/>
      <c r="B338" s="7"/>
      <c r="C338" s="7"/>
      <c r="D338" s="28"/>
      <c r="E338" s="28"/>
      <c r="F338" s="28"/>
      <c r="H338" s="7"/>
      <c r="I338" s="7"/>
      <c r="J338" s="7"/>
      <c r="K338" s="7"/>
      <c r="L338" s="7"/>
      <c r="M338" s="7"/>
      <c r="N338" s="7"/>
    </row>
    <row r="339" spans="1:14" x14ac:dyDescent="0.2">
      <c r="A339" s="23"/>
      <c r="B339" s="7"/>
      <c r="C339" s="7"/>
      <c r="D339" s="28"/>
      <c r="E339" s="28"/>
      <c r="F339" s="28"/>
      <c r="H339" s="7"/>
      <c r="I339" s="7"/>
      <c r="J339" s="7"/>
      <c r="K339" s="7"/>
      <c r="L339" s="7"/>
      <c r="M339" s="7"/>
      <c r="N339" s="7"/>
    </row>
  </sheetData>
  <mergeCells count="53">
    <mergeCell ref="C201:N201"/>
    <mergeCell ref="B180:N180"/>
    <mergeCell ref="B142:N142"/>
    <mergeCell ref="B70:N70"/>
    <mergeCell ref="B97:N97"/>
    <mergeCell ref="B96:N96"/>
    <mergeCell ref="B103:N103"/>
    <mergeCell ref="B109:N109"/>
    <mergeCell ref="B141:N141"/>
    <mergeCell ref="B115:N115"/>
    <mergeCell ref="K2:N2"/>
    <mergeCell ref="F1:N1"/>
    <mergeCell ref="F3:N3"/>
    <mergeCell ref="A6:N6"/>
    <mergeCell ref="B10:B11"/>
    <mergeCell ref="B54:N54"/>
    <mergeCell ref="G4:N4"/>
    <mergeCell ref="F5:N5"/>
    <mergeCell ref="C10:C11"/>
    <mergeCell ref="C9:I9"/>
    <mergeCell ref="A7:N7"/>
    <mergeCell ref="A8:N8"/>
    <mergeCell ref="A10:A11"/>
    <mergeCell ref="D10:M10"/>
    <mergeCell ref="B53:N53"/>
    <mergeCell ref="H323:H324"/>
    <mergeCell ref="I323:I324"/>
    <mergeCell ref="N323:N324"/>
    <mergeCell ref="C213:N213"/>
    <mergeCell ref="B153:N153"/>
    <mergeCell ref="I249:I250"/>
    <mergeCell ref="C275:N275"/>
    <mergeCell ref="C276:N276"/>
    <mergeCell ref="C297:N297"/>
    <mergeCell ref="G323:G324"/>
    <mergeCell ref="N249:N250"/>
    <mergeCell ref="H249:H250"/>
    <mergeCell ref="G249:G250"/>
    <mergeCell ref="B179:N179"/>
    <mergeCell ref="C202:N202"/>
    <mergeCell ref="B186:N186"/>
    <mergeCell ref="A323:A324"/>
    <mergeCell ref="B323:B324"/>
    <mergeCell ref="D323:D324"/>
    <mergeCell ref="E323:E324"/>
    <mergeCell ref="F323:F324"/>
    <mergeCell ref="C323:C324"/>
    <mergeCell ref="A249:A250"/>
    <mergeCell ref="B249:B250"/>
    <mergeCell ref="D249:D250"/>
    <mergeCell ref="E249:E250"/>
    <mergeCell ref="F249:F250"/>
    <mergeCell ref="C249:C250"/>
  </mergeCells>
  <phoneticPr fontId="4" type="noConversion"/>
  <pageMargins left="0.43307086614173229" right="0.43307086614173229" top="0.35433070866141736" bottom="0.15748031496062992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2019-01-28T05:02:12Z</cp:lastPrinted>
  <dcterms:created xsi:type="dcterms:W3CDTF">2014-04-17T10:23:22Z</dcterms:created>
  <dcterms:modified xsi:type="dcterms:W3CDTF">2019-01-28T05:06:42Z</dcterms:modified>
</cp:coreProperties>
</file>