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5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8" i="1" l="1"/>
  <c r="D249" i="1" l="1"/>
  <c r="D243" i="1"/>
  <c r="D237" i="1"/>
  <c r="D230" i="1"/>
  <c r="D215" i="1"/>
  <c r="D202" i="1"/>
  <c r="D167" i="1"/>
  <c r="D137" i="1"/>
  <c r="D131" i="1"/>
  <c r="D103" i="1"/>
  <c r="D97" i="1"/>
  <c r="D91" i="1"/>
  <c r="D64" i="1"/>
  <c r="D205" i="1" l="1"/>
  <c r="I61" i="1"/>
  <c r="H61" i="1"/>
  <c r="H57" i="1"/>
  <c r="G61" i="1"/>
  <c r="I124" i="1"/>
  <c r="I121" i="1" s="1"/>
  <c r="F124" i="1"/>
  <c r="G124" i="1"/>
  <c r="H124" i="1"/>
  <c r="E125" i="1"/>
  <c r="F125" i="1"/>
  <c r="G125" i="1"/>
  <c r="H125" i="1"/>
  <c r="I125" i="1"/>
  <c r="E124" i="1"/>
  <c r="E123" i="1"/>
  <c r="F123" i="1"/>
  <c r="G123" i="1"/>
  <c r="H123" i="1"/>
  <c r="I123" i="1"/>
  <c r="D123" i="1"/>
  <c r="D124" i="1"/>
  <c r="D125" i="1"/>
  <c r="E122" i="1"/>
  <c r="F122" i="1"/>
  <c r="G122" i="1"/>
  <c r="H122" i="1"/>
  <c r="I122" i="1"/>
  <c r="D122" i="1"/>
  <c r="E85" i="1"/>
  <c r="F85" i="1"/>
  <c r="G85" i="1"/>
  <c r="H85" i="1"/>
  <c r="I85" i="1"/>
  <c r="E84" i="1"/>
  <c r="F84" i="1"/>
  <c r="G84" i="1"/>
  <c r="H84" i="1"/>
  <c r="I84" i="1"/>
  <c r="E83" i="1"/>
  <c r="F83" i="1"/>
  <c r="G83" i="1"/>
  <c r="H83" i="1"/>
  <c r="I83" i="1"/>
  <c r="D83" i="1"/>
  <c r="D84" i="1"/>
  <c r="D85" i="1"/>
  <c r="E82" i="1"/>
  <c r="F82" i="1"/>
  <c r="G82" i="1"/>
  <c r="H82" i="1"/>
  <c r="I82" i="1"/>
  <c r="D82" i="1"/>
  <c r="E58" i="1" l="1"/>
  <c r="F58" i="1"/>
  <c r="G58" i="1"/>
  <c r="H58" i="1"/>
  <c r="I58" i="1"/>
  <c r="E57" i="1"/>
  <c r="F57" i="1"/>
  <c r="G57" i="1"/>
  <c r="I57" i="1"/>
  <c r="E56" i="1"/>
  <c r="F56" i="1"/>
  <c r="G56" i="1"/>
  <c r="H56" i="1"/>
  <c r="I56" i="1"/>
  <c r="D56" i="1"/>
  <c r="D57" i="1"/>
  <c r="D58" i="1"/>
  <c r="E55" i="1"/>
  <c r="F55" i="1"/>
  <c r="G55" i="1"/>
  <c r="H55" i="1"/>
  <c r="I55" i="1"/>
  <c r="D55" i="1"/>
  <c r="D31" i="1" l="1"/>
  <c r="D32" i="1"/>
  <c r="D33" i="1"/>
  <c r="E30" i="1"/>
  <c r="F30" i="1"/>
  <c r="F29" i="1" s="1"/>
  <c r="G30" i="1"/>
  <c r="G29" i="1" s="1"/>
  <c r="H30" i="1"/>
  <c r="H29" i="1" s="1"/>
  <c r="I30" i="1"/>
  <c r="I29" i="1" s="1"/>
  <c r="D30" i="1"/>
  <c r="E28" i="1"/>
  <c r="F28" i="1"/>
  <c r="G28" i="1"/>
  <c r="H28" i="1"/>
  <c r="I28" i="1"/>
  <c r="E27" i="1"/>
  <c r="F27" i="1"/>
  <c r="G27" i="1"/>
  <c r="H27" i="1"/>
  <c r="I27" i="1"/>
  <c r="E26" i="1"/>
  <c r="F26" i="1"/>
  <c r="G26" i="1"/>
  <c r="H26" i="1"/>
  <c r="I26" i="1"/>
  <c r="E25" i="1"/>
  <c r="F25" i="1"/>
  <c r="F24" i="1" s="1"/>
  <c r="G25" i="1"/>
  <c r="H25" i="1"/>
  <c r="H24" i="1" s="1"/>
  <c r="I25" i="1"/>
  <c r="D26" i="1"/>
  <c r="D27" i="1"/>
  <c r="D28" i="1"/>
  <c r="D25" i="1"/>
  <c r="E44" i="1"/>
  <c r="F44" i="1"/>
  <c r="G44" i="1"/>
  <c r="H44" i="1"/>
  <c r="I44" i="1"/>
  <c r="D44" i="1"/>
  <c r="E49" i="1"/>
  <c r="F49" i="1"/>
  <c r="G49" i="1"/>
  <c r="H49" i="1"/>
  <c r="I49" i="1"/>
  <c r="D49" i="1"/>
  <c r="F43" i="1"/>
  <c r="H43" i="1"/>
  <c r="G42" i="1"/>
  <c r="I42" i="1"/>
  <c r="F41" i="1"/>
  <c r="H41" i="1"/>
  <c r="D40" i="1"/>
  <c r="E61" i="1"/>
  <c r="F61" i="1"/>
  <c r="D61" i="1"/>
  <c r="E71" i="1"/>
  <c r="F71" i="1"/>
  <c r="G71" i="1"/>
  <c r="H71" i="1"/>
  <c r="I71" i="1"/>
  <c r="D71" i="1"/>
  <c r="E76" i="1"/>
  <c r="F76" i="1"/>
  <c r="G76" i="1"/>
  <c r="H76" i="1"/>
  <c r="I76" i="1"/>
  <c r="D76" i="1"/>
  <c r="F70" i="1"/>
  <c r="G70" i="1"/>
  <c r="H70" i="1"/>
  <c r="I70" i="1"/>
  <c r="F69" i="1"/>
  <c r="G69" i="1"/>
  <c r="H69" i="1"/>
  <c r="I69" i="1"/>
  <c r="F68" i="1"/>
  <c r="G68" i="1"/>
  <c r="H68" i="1"/>
  <c r="I68" i="1"/>
  <c r="D68" i="1"/>
  <c r="D69" i="1"/>
  <c r="D70" i="1"/>
  <c r="F67" i="1"/>
  <c r="G67" i="1"/>
  <c r="H67" i="1"/>
  <c r="I67" i="1"/>
  <c r="D67" i="1"/>
  <c r="F81" i="1"/>
  <c r="G81" i="1"/>
  <c r="H81" i="1"/>
  <c r="I81" i="1"/>
  <c r="E88" i="1"/>
  <c r="F88" i="1"/>
  <c r="G88" i="1"/>
  <c r="H88" i="1"/>
  <c r="I88" i="1"/>
  <c r="D88" i="1"/>
  <c r="E94" i="1"/>
  <c r="F94" i="1"/>
  <c r="G94" i="1"/>
  <c r="H94" i="1"/>
  <c r="I94" i="1"/>
  <c r="D94" i="1"/>
  <c r="E100" i="1"/>
  <c r="F100" i="1"/>
  <c r="G100" i="1"/>
  <c r="H100" i="1"/>
  <c r="I100" i="1"/>
  <c r="D100" i="1"/>
  <c r="E111" i="1"/>
  <c r="F111" i="1"/>
  <c r="G111" i="1"/>
  <c r="H111" i="1"/>
  <c r="I111" i="1"/>
  <c r="D111" i="1"/>
  <c r="E116" i="1"/>
  <c r="F116" i="1"/>
  <c r="G116" i="1"/>
  <c r="H116" i="1"/>
  <c r="I116" i="1"/>
  <c r="D116" i="1"/>
  <c r="F110" i="1"/>
  <c r="G110" i="1"/>
  <c r="H110" i="1"/>
  <c r="I110" i="1"/>
  <c r="F109" i="1"/>
  <c r="G109" i="1"/>
  <c r="H109" i="1"/>
  <c r="I109" i="1"/>
  <c r="F108" i="1"/>
  <c r="G108" i="1"/>
  <c r="H108" i="1"/>
  <c r="I108" i="1"/>
  <c r="F107" i="1"/>
  <c r="F105" i="1" s="1"/>
  <c r="G107" i="1"/>
  <c r="G105" i="1" s="1"/>
  <c r="H107" i="1"/>
  <c r="H105" i="1" s="1"/>
  <c r="I107" i="1"/>
  <c r="I105" i="1" s="1"/>
  <c r="D108" i="1"/>
  <c r="D109" i="1"/>
  <c r="D107" i="1"/>
  <c r="E121" i="1"/>
  <c r="F121" i="1"/>
  <c r="G121" i="1"/>
  <c r="H121" i="1"/>
  <c r="E128" i="1"/>
  <c r="F128" i="1"/>
  <c r="G128" i="1"/>
  <c r="H128" i="1"/>
  <c r="I128" i="1"/>
  <c r="D128" i="1"/>
  <c r="E134" i="1"/>
  <c r="F134" i="1"/>
  <c r="G134" i="1"/>
  <c r="H134" i="1"/>
  <c r="I134" i="1"/>
  <c r="D134" i="1"/>
  <c r="E170" i="1"/>
  <c r="F170" i="1"/>
  <c r="G170" i="1"/>
  <c r="H170" i="1"/>
  <c r="I170" i="1"/>
  <c r="D170" i="1"/>
  <c r="E147" i="1"/>
  <c r="F147" i="1"/>
  <c r="G147" i="1"/>
  <c r="H147" i="1"/>
  <c r="I147" i="1"/>
  <c r="D147" i="1"/>
  <c r="E152" i="1"/>
  <c r="F152" i="1"/>
  <c r="G152" i="1"/>
  <c r="H152" i="1"/>
  <c r="I152" i="1"/>
  <c r="D152" i="1"/>
  <c r="E161" i="1"/>
  <c r="F161" i="1"/>
  <c r="F146" i="1" s="1"/>
  <c r="G161" i="1"/>
  <c r="H161" i="1"/>
  <c r="H146" i="1" s="1"/>
  <c r="I161" i="1"/>
  <c r="I146" i="1" s="1"/>
  <c r="E160" i="1"/>
  <c r="F160" i="1"/>
  <c r="F145" i="1" s="1"/>
  <c r="G160" i="1"/>
  <c r="G145" i="1" s="1"/>
  <c r="H160" i="1"/>
  <c r="H145" i="1" s="1"/>
  <c r="I160" i="1"/>
  <c r="I145" i="1" s="1"/>
  <c r="E159" i="1"/>
  <c r="F159" i="1"/>
  <c r="F144" i="1" s="1"/>
  <c r="G159" i="1"/>
  <c r="G144" i="1" s="1"/>
  <c r="H159" i="1"/>
  <c r="I159" i="1"/>
  <c r="I144" i="1" s="1"/>
  <c r="E158" i="1"/>
  <c r="F158" i="1"/>
  <c r="F143" i="1" s="1"/>
  <c r="G158" i="1"/>
  <c r="G143" i="1" s="1"/>
  <c r="H158" i="1"/>
  <c r="H143" i="1" s="1"/>
  <c r="I158" i="1"/>
  <c r="I143" i="1" s="1"/>
  <c r="D159" i="1"/>
  <c r="D144" i="1" s="1"/>
  <c r="D160" i="1"/>
  <c r="D145" i="1" s="1"/>
  <c r="D161" i="1"/>
  <c r="D146" i="1" s="1"/>
  <c r="D158" i="1"/>
  <c r="D143" i="1" s="1"/>
  <c r="E157" i="1"/>
  <c r="D164" i="1"/>
  <c r="F164" i="1"/>
  <c r="G164" i="1"/>
  <c r="H164" i="1"/>
  <c r="I164" i="1"/>
  <c r="E164" i="1"/>
  <c r="E196" i="1"/>
  <c r="F196" i="1"/>
  <c r="F181" i="1" s="1"/>
  <c r="G196" i="1"/>
  <c r="G181" i="1" s="1"/>
  <c r="H196" i="1"/>
  <c r="H181" i="1" s="1"/>
  <c r="I196" i="1"/>
  <c r="I181" i="1" s="1"/>
  <c r="E195" i="1"/>
  <c r="F195" i="1"/>
  <c r="F180" i="1" s="1"/>
  <c r="G195" i="1"/>
  <c r="G180" i="1" s="1"/>
  <c r="H195" i="1"/>
  <c r="H180" i="1" s="1"/>
  <c r="I195" i="1"/>
  <c r="I180" i="1" s="1"/>
  <c r="E194" i="1"/>
  <c r="F194" i="1"/>
  <c r="F179" i="1" s="1"/>
  <c r="G194" i="1"/>
  <c r="G179" i="1" s="1"/>
  <c r="H194" i="1"/>
  <c r="H179" i="1" s="1"/>
  <c r="I194" i="1"/>
  <c r="I179" i="1" s="1"/>
  <c r="E193" i="1"/>
  <c r="F193" i="1"/>
  <c r="F178" i="1" s="1"/>
  <c r="G193" i="1"/>
  <c r="G178" i="1" s="1"/>
  <c r="G175" i="1" s="1"/>
  <c r="H193" i="1"/>
  <c r="H178" i="1" s="1"/>
  <c r="I193" i="1"/>
  <c r="I178" i="1" s="1"/>
  <c r="I175" i="1" s="1"/>
  <c r="D194" i="1"/>
  <c r="D179" i="1" s="1"/>
  <c r="D195" i="1"/>
  <c r="D180" i="1" s="1"/>
  <c r="D196" i="1"/>
  <c r="D181" i="1" s="1"/>
  <c r="D193" i="1"/>
  <c r="D178" i="1" s="1"/>
  <c r="E182" i="1"/>
  <c r="F182" i="1"/>
  <c r="G182" i="1"/>
  <c r="H182" i="1"/>
  <c r="I182" i="1"/>
  <c r="D182" i="1"/>
  <c r="E187" i="1"/>
  <c r="F187" i="1"/>
  <c r="G187" i="1"/>
  <c r="H187" i="1"/>
  <c r="I187" i="1"/>
  <c r="D187" i="1"/>
  <c r="E192" i="1"/>
  <c r="F192" i="1"/>
  <c r="E199" i="1"/>
  <c r="F199" i="1"/>
  <c r="G199" i="1"/>
  <c r="H199" i="1"/>
  <c r="I199" i="1"/>
  <c r="D199" i="1"/>
  <c r="E205" i="1"/>
  <c r="F205" i="1"/>
  <c r="G205" i="1"/>
  <c r="H205" i="1"/>
  <c r="I205" i="1"/>
  <c r="D234" i="1"/>
  <c r="D227" i="1"/>
  <c r="D222" i="1"/>
  <c r="D217" i="1"/>
  <c r="D210" i="1"/>
  <c r="F217" i="1"/>
  <c r="G217" i="1"/>
  <c r="H217" i="1"/>
  <c r="I217" i="1"/>
  <c r="E217" i="1"/>
  <c r="F222" i="1"/>
  <c r="G222" i="1"/>
  <c r="H222" i="1"/>
  <c r="I222" i="1"/>
  <c r="E222" i="1"/>
  <c r="F231" i="1"/>
  <c r="F216" i="1" s="1"/>
  <c r="G231" i="1"/>
  <c r="G216" i="1" s="1"/>
  <c r="H231" i="1"/>
  <c r="H216" i="1" s="1"/>
  <c r="I231" i="1"/>
  <c r="I216" i="1" s="1"/>
  <c r="F230" i="1"/>
  <c r="F215" i="1" s="1"/>
  <c r="G230" i="1"/>
  <c r="G215" i="1" s="1"/>
  <c r="H230" i="1"/>
  <c r="H215" i="1" s="1"/>
  <c r="I230" i="1"/>
  <c r="I215" i="1" s="1"/>
  <c r="F228" i="1"/>
  <c r="F213" i="1" s="1"/>
  <c r="G228" i="1"/>
  <c r="G213" i="1" s="1"/>
  <c r="H228" i="1"/>
  <c r="H213" i="1" s="1"/>
  <c r="I228" i="1"/>
  <c r="I213" i="1" s="1"/>
  <c r="F229" i="1"/>
  <c r="F214" i="1" s="1"/>
  <c r="G229" i="1"/>
  <c r="G214" i="1" s="1"/>
  <c r="H229" i="1"/>
  <c r="H214" i="1" s="1"/>
  <c r="I229" i="1"/>
  <c r="I214" i="1" s="1"/>
  <c r="E229" i="1"/>
  <c r="E230" i="1"/>
  <c r="E231" i="1"/>
  <c r="E228" i="1"/>
  <c r="G227" i="1"/>
  <c r="F234" i="1"/>
  <c r="G234" i="1"/>
  <c r="H234" i="1"/>
  <c r="I234" i="1"/>
  <c r="E234" i="1"/>
  <c r="E240" i="1"/>
  <c r="I240" i="1"/>
  <c r="D240" i="1"/>
  <c r="E246" i="1"/>
  <c r="F246" i="1"/>
  <c r="G246" i="1"/>
  <c r="H246" i="1"/>
  <c r="I246" i="1"/>
  <c r="D246" i="1"/>
  <c r="I192" i="1" l="1"/>
  <c r="G192" i="1"/>
  <c r="F227" i="1"/>
  <c r="D29" i="1"/>
  <c r="I227" i="1"/>
  <c r="H227" i="1"/>
  <c r="D175" i="1"/>
  <c r="D192" i="1"/>
  <c r="H192" i="1"/>
  <c r="D157" i="1"/>
  <c r="I66" i="1"/>
  <c r="D66" i="1"/>
  <c r="H66" i="1"/>
  <c r="G66" i="1"/>
  <c r="F66" i="1"/>
  <c r="D81" i="1"/>
  <c r="E81" i="1"/>
  <c r="E216" i="1"/>
  <c r="E214" i="1"/>
  <c r="E178" i="1"/>
  <c r="E180" i="1"/>
  <c r="D139" i="1"/>
  <c r="E143" i="1"/>
  <c r="E145" i="1"/>
  <c r="E108" i="1"/>
  <c r="E110" i="1"/>
  <c r="E67" i="1"/>
  <c r="E68" i="1"/>
  <c r="E70" i="1"/>
  <c r="E29" i="1"/>
  <c r="E215" i="1"/>
  <c r="E179" i="1"/>
  <c r="E181" i="1"/>
  <c r="E144" i="1"/>
  <c r="E146" i="1"/>
  <c r="E107" i="1"/>
  <c r="E109" i="1"/>
  <c r="E69" i="1"/>
  <c r="E42" i="1"/>
  <c r="H54" i="1"/>
  <c r="F54" i="1"/>
  <c r="D24" i="1"/>
  <c r="D38" i="1"/>
  <c r="D36" i="1"/>
  <c r="I36" i="1"/>
  <c r="G36" i="1"/>
  <c r="E36" i="1"/>
  <c r="H37" i="1"/>
  <c r="F37" i="1"/>
  <c r="I38" i="1"/>
  <c r="G38" i="1"/>
  <c r="E38" i="1"/>
  <c r="D37" i="1"/>
  <c r="I35" i="1"/>
  <c r="G35" i="1"/>
  <c r="E35" i="1"/>
  <c r="D23" i="1"/>
  <c r="D21" i="1"/>
  <c r="I21" i="1"/>
  <c r="G21" i="1"/>
  <c r="E21" i="1"/>
  <c r="H22" i="1"/>
  <c r="F22" i="1"/>
  <c r="I23" i="1"/>
  <c r="G23" i="1"/>
  <c r="E23" i="1"/>
  <c r="D22" i="1"/>
  <c r="I20" i="1"/>
  <c r="G20" i="1"/>
  <c r="E20" i="1"/>
  <c r="I54" i="1"/>
  <c r="G54" i="1"/>
  <c r="E54" i="1"/>
  <c r="D43" i="1"/>
  <c r="D41" i="1"/>
  <c r="H40" i="1"/>
  <c r="F40" i="1"/>
  <c r="I41" i="1"/>
  <c r="G41" i="1"/>
  <c r="E41" i="1"/>
  <c r="H42" i="1"/>
  <c r="F42" i="1"/>
  <c r="I43" i="1"/>
  <c r="G43" i="1"/>
  <c r="E43" i="1"/>
  <c r="I24" i="1"/>
  <c r="G24" i="1"/>
  <c r="E24" i="1"/>
  <c r="D35" i="1"/>
  <c r="H35" i="1"/>
  <c r="F35" i="1"/>
  <c r="H36" i="1"/>
  <c r="H21" i="1" s="1"/>
  <c r="F36" i="1"/>
  <c r="F21" i="1" s="1"/>
  <c r="I37" i="1"/>
  <c r="I22" i="1" s="1"/>
  <c r="G37" i="1"/>
  <c r="G34" i="1" s="1"/>
  <c r="E37" i="1"/>
  <c r="H38" i="1"/>
  <c r="H23" i="1" s="1"/>
  <c r="F38" i="1"/>
  <c r="F23" i="1" s="1"/>
  <c r="H20" i="1"/>
  <c r="F20" i="1"/>
  <c r="E227" i="1"/>
  <c r="D54" i="1"/>
  <c r="D42" i="1"/>
  <c r="I40" i="1"/>
  <c r="I39" i="1" s="1"/>
  <c r="G40" i="1"/>
  <c r="G39" i="1" s="1"/>
  <c r="E40" i="1"/>
  <c r="D121" i="1"/>
  <c r="D110" i="1"/>
  <c r="D105" i="1" s="1"/>
  <c r="H210" i="1"/>
  <c r="F210" i="1"/>
  <c r="I210" i="1"/>
  <c r="G210" i="1"/>
  <c r="H175" i="1"/>
  <c r="F175" i="1"/>
  <c r="E213" i="1"/>
  <c r="G157" i="1"/>
  <c r="E139" i="1"/>
  <c r="G146" i="1"/>
  <c r="G139" i="1" s="1"/>
  <c r="I157" i="1"/>
  <c r="H157" i="1"/>
  <c r="I139" i="1"/>
  <c r="H144" i="1"/>
  <c r="H139" i="1" s="1"/>
  <c r="F139" i="1"/>
  <c r="F157" i="1"/>
  <c r="D34" i="1" l="1"/>
  <c r="D20" i="1"/>
  <c r="D18" i="1" s="1"/>
  <c r="E39" i="1"/>
  <c r="E210" i="1"/>
  <c r="E22" i="1"/>
  <c r="E105" i="1"/>
  <c r="E66" i="1"/>
  <c r="E175" i="1"/>
  <c r="F39" i="1"/>
  <c r="D39" i="1"/>
  <c r="F34" i="1"/>
  <c r="G22" i="1"/>
  <c r="G18" i="1" s="1"/>
  <c r="E18" i="1"/>
  <c r="I18" i="1"/>
  <c r="E34" i="1"/>
  <c r="I34" i="1"/>
  <c r="H18" i="1"/>
  <c r="H34" i="1"/>
  <c r="H39" i="1"/>
</calcChain>
</file>

<file path=xl/sharedStrings.xml><?xml version="1.0" encoding="utf-8"?>
<sst xmlns="http://schemas.openxmlformats.org/spreadsheetml/2006/main" count="302" uniqueCount="117">
  <si>
    <t>Приложение № 2</t>
  </si>
  <si>
    <t>к муниципальной программе</t>
  </si>
  <si>
    <t>«Безопасный город»</t>
  </si>
  <si>
    <t>ПЛАН МЕРОПРИЯТИЙ</t>
  </si>
  <si>
    <t>ПО ВЫПОЛНЕНИЮ МУНИЦИПАЛЬНОЙ ПРОГРАММЫ</t>
  </si>
  <si>
    <t>"БЕЗОПАСНЫЙ ГОРОД"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</si>
  <si>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</si>
  <si>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</si>
  <si>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</si>
  <si>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</si>
  <si>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</si>
  <si>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</si>
  <si>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</si>
  <si>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</si>
  <si>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</si>
  <si>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</si>
  <si>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</si>
  <si>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</si>
  <si>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</si>
  <si>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</si>
  <si>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</si>
  <si>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</si>
  <si>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</si>
  <si>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</si>
  <si>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</si>
  <si>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</si>
  <si>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</si>
  <si>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</si>
  <si>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</si>
  <si>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</si>
  <si>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</si>
  <si>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</si>
  <si>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</si>
  <si>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</si>
  <si>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</si>
  <si>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</si>
  <si>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</si>
  <si>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</si>
  <si>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</si>
  <si>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</si>
  <si>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</si>
  <si>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</si>
  <si>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</si>
  <si>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</si>
  <si>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</si>
  <si>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</si>
  <si>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</si>
  <si>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</si>
  <si>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</si>
  <si>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</si>
  <si>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</si>
  <si>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</si>
  <si>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</si>
  <si>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</si>
  <si>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</si>
  <si>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Номер строкицелевых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</si>
  <si>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</si>
  <si>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</si>
  <si>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</si>
  <si>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</si>
  <si>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</si>
  <si>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</si>
  <si>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</si>
  <si>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</si>
  <si>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</si>
  <si>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</si>
  <si>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</si>
  <si>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</si>
  <si>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</si>
  <si>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</si>
  <si>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</si>
  <si>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</si>
  <si>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</si>
  <si>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</si>
  <si>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>Задача 2. Обеспечение безопасности гидротехнических сооружений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</si>
  <si>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</si>
  <si>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</si>
  <si>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</si>
  <si>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r>
      <t xml:space="preserve"> </t>
    </r>
    <r>
      <rPr>
        <sz val="12"/>
        <rFont val="Times New Roman"/>
        <family val="1"/>
        <charset val="204"/>
      </rPr>
      <t>Цель 1: Создание условий для развития гражданской обороны и обеспечения безопасности населения.</t>
    </r>
  </si>
  <si>
    <r>
      <t xml:space="preserve"> </t>
    </r>
    <r>
      <rPr>
        <sz val="12"/>
        <rFont val="Times New Roman"/>
        <family val="1"/>
        <charset val="204"/>
      </rPr>
      <t xml:space="preserve">Цель 1: </t>
    </r>
    <r>
      <rPr>
        <sz val="12"/>
        <color rgb="FF00000A"/>
        <rFont val="Times New Roman"/>
        <family val="1"/>
        <charset val="204"/>
      </rPr>
      <t>Создание эффективной системы обеспечения природно-техногенной безопасности населения.</t>
    </r>
  </si>
  <si>
    <r>
      <t xml:space="preserve"> </t>
    </r>
    <r>
      <rPr>
        <sz val="12"/>
        <rFont val="Times New Roman"/>
        <family val="1"/>
        <charset val="204"/>
      </rPr>
      <t>Цель 1: Создание и обеспечение необходимых условий для укрепления противопожарной безопасности</t>
    </r>
    <r>
      <rPr>
        <sz val="12"/>
        <color rgb="FF00000A"/>
        <rFont val="Times New Roman"/>
        <family val="1"/>
        <charset val="204"/>
      </rPr>
      <t>.</t>
    </r>
  </si>
  <si>
    <r>
      <t xml:space="preserve">Задача 2. </t>
    </r>
    <r>
      <rPr>
        <sz val="12"/>
        <color rgb="FF00000A"/>
        <rFont val="Times New Roman"/>
        <family val="1"/>
        <charset val="204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</si>
  <si>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</si>
  <si>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</si>
  <si>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</si>
  <si>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</si>
  <si>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</si>
  <si>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</si>
  <si>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</si>
  <si>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</si>
  <si>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</si>
  <si>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</si>
  <si>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r>
      <t xml:space="preserve">Задача 1. </t>
    </r>
    <r>
      <rPr>
        <sz val="12"/>
        <color rgb="FF00000A"/>
        <rFont val="Times New Roman"/>
        <family val="1"/>
        <charset val="204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</si>
  <si>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t>П.31</t>
  </si>
  <si>
    <t>П 33</t>
  </si>
  <si>
    <t>П.37</t>
  </si>
  <si>
    <t>П.39</t>
  </si>
  <si>
    <t>П.4 1</t>
  </si>
  <si>
    <r>
      <t xml:space="preserve"> </t>
    </r>
    <r>
      <rPr>
        <sz val="12"/>
        <rFont val="Times New Roman"/>
        <family val="1"/>
        <charset val="204"/>
      </rPr>
      <t>Цель 1: Ф</t>
    </r>
    <r>
      <rPr>
        <sz val="12"/>
        <color rgb="FF000000"/>
        <rFont val="Times New Roman"/>
        <family val="1"/>
        <charset val="204"/>
      </rPr>
      <t xml:space="preserve">ормирование эффективной  системы профилактики правонарушений </t>
    </r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</si>
  <si>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</si>
  <si>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r>
      <t xml:space="preserve"> </t>
    </r>
    <r>
      <rPr>
        <sz val="12"/>
        <rFont val="Times New Roman"/>
        <family val="1"/>
        <charset val="204"/>
      </rPr>
      <t>Цель 1: С</t>
    </r>
    <r>
      <rPr>
        <sz val="12"/>
        <color rgb="FF00000A"/>
        <rFont val="Times New Roman"/>
        <family val="1"/>
        <charset val="204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</si>
  <si>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rgb="FF00000A"/>
        <rFont val="Times New Roman"/>
        <family val="1"/>
        <charset val="204"/>
      </rPr>
      <t xml:space="preserve"> профилактики дорожно-транспортного травматизма.</t>
    </r>
  </si>
  <si>
    <t>Задача 2. Повышение качества профилактики детского дорожно-транспортного травматизма.</t>
  </si>
  <si>
    <r>
      <t xml:space="preserve"> </t>
    </r>
    <r>
      <rPr>
        <sz val="12"/>
        <rFont val="Times New Roman"/>
        <family val="1"/>
        <charset val="204"/>
      </rPr>
      <t xml:space="preserve">Цель 1: </t>
    </r>
    <r>
      <rPr>
        <sz val="12"/>
        <color rgb="FF00000A"/>
        <rFont val="Times New Roman"/>
        <family val="1"/>
        <charset val="204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</si>
  <si>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t>Задача 1. Усиление информационно-пропагандистской деятельности, направленной на противодействие терроризму</t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</si>
  <si>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rgb="FF00000A"/>
        <rFont val="Times New Roman"/>
        <family val="1"/>
        <charset val="204"/>
      </rPr>
      <t>.</t>
    </r>
  </si>
  <si>
    <r>
      <t>Задача 3. Усиление информационно-пропагандистской деятельности, направленной на  укрепление</t>
    </r>
    <r>
      <rPr>
        <sz val="12"/>
        <color rgb="FF00000A"/>
        <rFont val="Times New Roman"/>
        <family val="1"/>
        <charset val="204"/>
      </rPr>
      <t xml:space="preserve"> межнационального и межконфессионального согласия.</t>
    </r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</si>
  <si>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</si>
  <si>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</si>
  <si>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r>
      <t>ВСЕГО по подпрограмме 2. «</t>
    </r>
    <r>
      <rPr>
        <b/>
        <sz val="14"/>
        <rFont val="Times New Roman"/>
        <family val="1"/>
        <charset val="204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rgb="FF00000A"/>
        <rFont val="Times New Roman"/>
        <family val="1"/>
        <charset val="204"/>
      </rPr>
      <t xml:space="preserve">                                                                     </t>
    </r>
  </si>
  <si>
    <r>
      <t>ВСЕГО по подпрограмме 1. «</t>
    </r>
    <r>
      <rPr>
        <b/>
        <sz val="14"/>
        <rFont val="Times New Roman"/>
        <family val="1"/>
        <charset val="204"/>
      </rPr>
      <t>Развитие гражданской обороны»</t>
    </r>
    <r>
      <rPr>
        <b/>
        <sz val="14"/>
        <color rgb="FF00000A"/>
        <rFont val="Times New Roman"/>
        <family val="1"/>
        <charset val="204"/>
      </rPr>
      <t xml:space="preserve">, в том числе: </t>
    </r>
  </si>
  <si>
    <r>
      <t>ВСЕГО по подпрограмме 3. «</t>
    </r>
    <r>
      <rPr>
        <b/>
        <sz val="14"/>
        <rFont val="Times New Roman"/>
        <family val="1"/>
        <charset val="204"/>
      </rPr>
      <t>Обеспечение пожарной безопасности», в том числе:</t>
    </r>
    <r>
      <rPr>
        <b/>
        <sz val="14"/>
        <color rgb="FF00000A"/>
        <rFont val="Times New Roman"/>
        <family val="1"/>
        <charset val="204"/>
      </rPr>
      <t xml:space="preserve">  </t>
    </r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</si>
  <si>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</si>
  <si>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</si>
  <si>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</si>
  <si>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</si>
  <si>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ред июнь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</si>
</sst>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A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0"/>
  <sheetViews>
    <sheetView tabSelected="1" topLeftCell="A122" workbookViewId="0">
      <selection activeCell="H137" sqref="H137"/>
    </sheetView>
  </sheetViews>
  <sheetFormatPr defaultRowHeight="15" x14ac:dyDescent="0.25"/>
  <cols>
    <col min="1" max="1" width="7.28515625" style="10" customWidth="1"/>
    <col min="2" max="2" width="32.140625" customWidth="1"/>
    <col min="3" max="3" width="19.5703125" customWidth="1"/>
    <col min="4" max="4" width="10.7109375" customWidth="1"/>
    <col min="5" max="5" width="10.85546875" customWidth="1"/>
    <col min="6" max="8" width="10.7109375" customWidth="1"/>
    <col min="9" max="9" width="10.5703125" customWidth="1"/>
    <col min="11" max="11" width="9.5703125" customWidth="1"/>
  </cols>
  <sheetData>
    <row r="1" spans="1:11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1"/>
      <c r="I4" t="s">
        <v>116</v>
      </c>
    </row>
    <row r="5" spans="1:11" ht="15.75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.7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.75" x14ac:dyDescent="0.25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 x14ac:dyDescent="0.25">
      <c r="A8" s="1"/>
    </row>
    <row r="9" spans="1:11" ht="19.5" customHeight="1" x14ac:dyDescent="0.25">
      <c r="A9" s="36" t="s">
        <v>51</v>
      </c>
      <c r="B9" s="36" t="s">
        <v>52</v>
      </c>
      <c r="C9" s="36" t="s">
        <v>53</v>
      </c>
      <c r="D9" s="39" t="s">
        <v>54</v>
      </c>
      <c r="E9" s="40"/>
      <c r="F9" s="40"/>
      <c r="G9" s="40"/>
      <c r="H9" s="40"/>
      <c r="I9" s="40"/>
      <c r="J9" s="39" t="s">
        <v>55</v>
      </c>
      <c r="K9" s="45"/>
    </row>
    <row r="10" spans="1:11" ht="20.25" customHeight="1" x14ac:dyDescent="0.25">
      <c r="A10" s="37"/>
      <c r="B10" s="37"/>
      <c r="C10" s="37"/>
      <c r="D10" s="41"/>
      <c r="E10" s="42"/>
      <c r="F10" s="42"/>
      <c r="G10" s="42"/>
      <c r="H10" s="42"/>
      <c r="I10" s="42"/>
      <c r="J10" s="41"/>
      <c r="K10" s="46"/>
    </row>
    <row r="11" spans="1:11" ht="19.5" customHeight="1" x14ac:dyDescent="0.25">
      <c r="A11" s="37"/>
      <c r="B11" s="37"/>
      <c r="C11" s="37"/>
      <c r="D11" s="41"/>
      <c r="E11" s="42"/>
      <c r="F11" s="42"/>
      <c r="G11" s="42"/>
      <c r="H11" s="42"/>
      <c r="I11" s="42"/>
      <c r="J11" s="41"/>
      <c r="K11" s="46"/>
    </row>
    <row r="12" spans="1:11" ht="15.75" customHeight="1" x14ac:dyDescent="0.25">
      <c r="A12" s="37"/>
      <c r="B12" s="37"/>
      <c r="C12" s="37"/>
      <c r="D12" s="41"/>
      <c r="E12" s="42"/>
      <c r="F12" s="42"/>
      <c r="G12" s="42"/>
      <c r="H12" s="42"/>
      <c r="I12" s="42"/>
      <c r="J12" s="41"/>
      <c r="K12" s="46"/>
    </row>
    <row r="13" spans="1:11" ht="15" customHeight="1" x14ac:dyDescent="0.25">
      <c r="A13" s="37"/>
      <c r="B13" s="37"/>
      <c r="C13" s="37"/>
      <c r="D13" s="41"/>
      <c r="E13" s="42"/>
      <c r="F13" s="42"/>
      <c r="G13" s="42"/>
      <c r="H13" s="42"/>
      <c r="I13" s="42"/>
      <c r="J13" s="41"/>
      <c r="K13" s="46"/>
    </row>
    <row r="14" spans="1:11" ht="1.5" customHeight="1" x14ac:dyDescent="0.25">
      <c r="A14" s="37"/>
      <c r="B14" s="37"/>
      <c r="C14" s="37"/>
      <c r="D14" s="43"/>
      <c r="E14" s="44"/>
      <c r="F14" s="44"/>
      <c r="G14" s="44"/>
      <c r="H14" s="44"/>
      <c r="I14" s="44"/>
      <c r="J14" s="41"/>
      <c r="K14" s="46"/>
    </row>
    <row r="15" spans="1:11" ht="15" customHeight="1" x14ac:dyDescent="0.25">
      <c r="A15" s="37"/>
      <c r="B15" s="37"/>
      <c r="C15" s="37"/>
      <c r="D15" s="61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41"/>
      <c r="K15" s="46"/>
    </row>
    <row r="16" spans="1:11" ht="8.25" customHeight="1" x14ac:dyDescent="0.25">
      <c r="A16" s="38"/>
      <c r="B16" s="38"/>
      <c r="C16" s="38"/>
      <c r="D16" s="62"/>
      <c r="E16" s="38"/>
      <c r="F16" s="38"/>
      <c r="G16" s="38"/>
      <c r="H16" s="38"/>
      <c r="I16" s="38"/>
      <c r="J16" s="43"/>
      <c r="K16" s="47"/>
    </row>
    <row r="17" spans="1:12" ht="15.75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26">
        <v>10</v>
      </c>
      <c r="K17" s="27"/>
    </row>
    <row r="18" spans="1:12" ht="37.5" customHeight="1" x14ac:dyDescent="0.25">
      <c r="A18" s="65">
        <v>1</v>
      </c>
      <c r="B18" s="30" t="s">
        <v>63</v>
      </c>
      <c r="C18" s="64"/>
      <c r="D18" s="63">
        <f>SUM(D20:D23)</f>
        <v>30869.599999999999</v>
      </c>
      <c r="E18" s="63">
        <f t="shared" ref="E18:I18" si="0">SUM(E20:E23)</f>
        <v>7439.7</v>
      </c>
      <c r="F18" s="63">
        <f>SUM(F20:F23)</f>
        <v>6258.7</v>
      </c>
      <c r="G18" s="63">
        <f t="shared" si="0"/>
        <v>5994.6</v>
      </c>
      <c r="H18" s="63">
        <f t="shared" si="0"/>
        <v>5588.3</v>
      </c>
      <c r="I18" s="63">
        <f t="shared" si="0"/>
        <v>5588.3</v>
      </c>
      <c r="J18" s="64"/>
      <c r="K18" s="64"/>
      <c r="L18" s="13"/>
    </row>
    <row r="19" spans="1:12" ht="20.25" customHeight="1" x14ac:dyDescent="0.25">
      <c r="A19" s="65"/>
      <c r="B19" s="31"/>
      <c r="C19" s="64"/>
      <c r="D19" s="63"/>
      <c r="E19" s="63"/>
      <c r="F19" s="63"/>
      <c r="G19" s="63"/>
      <c r="H19" s="63"/>
      <c r="I19" s="63"/>
      <c r="J19" s="64"/>
      <c r="K19" s="64"/>
      <c r="L19" s="13"/>
    </row>
    <row r="20" spans="1:12" ht="15.75" x14ac:dyDescent="0.25">
      <c r="A20" s="3"/>
      <c r="B20" s="4" t="s">
        <v>6</v>
      </c>
      <c r="C20" s="4"/>
      <c r="D20" s="9">
        <f>SUM(D25+D30+D35)</f>
        <v>0</v>
      </c>
      <c r="E20" s="9">
        <f t="shared" ref="E20:I20" si="1">SUM(E25+E30+E35)</f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48"/>
      <c r="K20" s="48"/>
      <c r="L20" s="13"/>
    </row>
    <row r="21" spans="1:12" ht="15.75" x14ac:dyDescent="0.25">
      <c r="A21" s="3"/>
      <c r="B21" s="4" t="s">
        <v>7</v>
      </c>
      <c r="C21" s="4"/>
      <c r="D21" s="9">
        <f t="shared" ref="D21:I23" si="2">SUM(D26+D31+D36)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48"/>
      <c r="K21" s="48"/>
      <c r="L21" s="13"/>
    </row>
    <row r="22" spans="1:12" ht="15.75" x14ac:dyDescent="0.25">
      <c r="A22" s="3"/>
      <c r="B22" s="4" t="s">
        <v>8</v>
      </c>
      <c r="C22" s="4"/>
      <c r="D22" s="9">
        <f t="shared" si="2"/>
        <v>30869.599999999999</v>
      </c>
      <c r="E22" s="9">
        <f t="shared" si="2"/>
        <v>7439.7</v>
      </c>
      <c r="F22" s="9">
        <f t="shared" si="2"/>
        <v>6258.7</v>
      </c>
      <c r="G22" s="9">
        <f t="shared" si="2"/>
        <v>5994.6</v>
      </c>
      <c r="H22" s="9">
        <f t="shared" si="2"/>
        <v>5588.3</v>
      </c>
      <c r="I22" s="9">
        <f t="shared" si="2"/>
        <v>5588.3</v>
      </c>
      <c r="J22" s="48"/>
      <c r="K22" s="48"/>
      <c r="L22" s="13"/>
    </row>
    <row r="23" spans="1:12" ht="15.75" x14ac:dyDescent="0.25">
      <c r="A23" s="3"/>
      <c r="B23" s="4" t="s">
        <v>9</v>
      </c>
      <c r="C23" s="4"/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48"/>
      <c r="K23" s="48"/>
      <c r="L23" s="13"/>
    </row>
    <row r="24" spans="1:12" ht="47.25" x14ac:dyDescent="0.25">
      <c r="A24" s="3">
        <v>1.1000000000000001</v>
      </c>
      <c r="B24" s="4" t="s">
        <v>10</v>
      </c>
      <c r="C24" s="4"/>
      <c r="D24" s="9">
        <f>SUM(D25:D28)</f>
        <v>0</v>
      </c>
      <c r="E24" s="9">
        <f t="shared" ref="E24:I24" si="3">SUM(E25:E28)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48"/>
      <c r="K24" s="48"/>
      <c r="L24" s="13"/>
    </row>
    <row r="25" spans="1:12" ht="15.75" x14ac:dyDescent="0.25">
      <c r="A25" s="3"/>
      <c r="B25" s="4" t="s">
        <v>6</v>
      </c>
      <c r="C25" s="4"/>
      <c r="D25" s="9">
        <f t="shared" ref="D25:I28" si="4">SUM(D45+D72+D112+D148+D183+D218)</f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48"/>
      <c r="K25" s="48"/>
      <c r="L25" s="13"/>
    </row>
    <row r="26" spans="1:12" ht="15.75" x14ac:dyDescent="0.25">
      <c r="A26" s="3"/>
      <c r="B26" s="4" t="s">
        <v>7</v>
      </c>
      <c r="C26" s="4"/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48"/>
      <c r="K26" s="48"/>
      <c r="L26" s="13"/>
    </row>
    <row r="27" spans="1:12" ht="15.75" x14ac:dyDescent="0.25">
      <c r="A27" s="3"/>
      <c r="B27" s="4" t="s">
        <v>8</v>
      </c>
      <c r="C27" s="4"/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48"/>
      <c r="K27" s="48"/>
      <c r="L27" s="13"/>
    </row>
    <row r="28" spans="1:12" ht="15.75" x14ac:dyDescent="0.25">
      <c r="A28" s="3"/>
      <c r="B28" s="4" t="s">
        <v>9</v>
      </c>
      <c r="C28" s="4"/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48"/>
      <c r="K28" s="48"/>
      <c r="L28" s="13"/>
    </row>
    <row r="29" spans="1:12" ht="63" x14ac:dyDescent="0.25">
      <c r="A29" s="3">
        <v>1.2</v>
      </c>
      <c r="B29" s="4" t="s">
        <v>11</v>
      </c>
      <c r="C29" s="4"/>
      <c r="D29" s="9">
        <f>SUM(D30:D33)</f>
        <v>0</v>
      </c>
      <c r="E29" s="9">
        <f t="shared" ref="E29:I29" si="5">SUM(E30:E33)</f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48"/>
      <c r="K29" s="48"/>
      <c r="L29" s="13"/>
    </row>
    <row r="30" spans="1:12" ht="15.75" x14ac:dyDescent="0.25">
      <c r="A30" s="3"/>
      <c r="B30" s="4" t="s">
        <v>6</v>
      </c>
      <c r="C30" s="4"/>
      <c r="D30" s="9">
        <f t="shared" ref="D30:I30" si="6">SUM(D50+D77+D117+D153+D188+D223)</f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48"/>
      <c r="K30" s="48"/>
      <c r="L30" s="13"/>
    </row>
    <row r="31" spans="1:12" ht="15.75" x14ac:dyDescent="0.25">
      <c r="A31" s="3"/>
      <c r="B31" s="4" t="s">
        <v>7</v>
      </c>
      <c r="C31" s="4"/>
      <c r="D31" s="9">
        <f>SUM(D51+D78+D118+D154+D189+D224)</f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48"/>
      <c r="K31" s="48"/>
      <c r="L31" s="13"/>
    </row>
    <row r="32" spans="1:12" ht="15.75" x14ac:dyDescent="0.25">
      <c r="A32" s="3"/>
      <c r="B32" s="4" t="s">
        <v>8</v>
      </c>
      <c r="C32" s="4"/>
      <c r="D32" s="9">
        <f>SUM(D52+D79+D119+D155+D190+D225)</f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48"/>
      <c r="K32" s="48"/>
      <c r="L32" s="13"/>
    </row>
    <row r="33" spans="1:12" ht="15.75" x14ac:dyDescent="0.25">
      <c r="A33" s="3"/>
      <c r="B33" s="4" t="s">
        <v>9</v>
      </c>
      <c r="C33" s="4"/>
      <c r="D33" s="9">
        <f>SUM(D53+D80+D120+D156+D191+D226)</f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48"/>
      <c r="K33" s="48"/>
      <c r="L33" s="13"/>
    </row>
    <row r="34" spans="1:12" ht="31.5" x14ac:dyDescent="0.25">
      <c r="A34" s="3" t="s">
        <v>12</v>
      </c>
      <c r="B34" s="4" t="s">
        <v>13</v>
      </c>
      <c r="C34" s="4"/>
      <c r="D34" s="9">
        <f>SUM(D35:D38)</f>
        <v>30869.599999999999</v>
      </c>
      <c r="E34" s="9">
        <f t="shared" ref="E34:I34" si="7">SUM(E35:E38)</f>
        <v>7439.7</v>
      </c>
      <c r="F34" s="9">
        <f t="shared" si="7"/>
        <v>6258.7</v>
      </c>
      <c r="G34" s="9">
        <f t="shared" si="7"/>
        <v>5994.6</v>
      </c>
      <c r="H34" s="9">
        <f t="shared" si="7"/>
        <v>5588.3</v>
      </c>
      <c r="I34" s="9">
        <f t="shared" si="7"/>
        <v>5588.3</v>
      </c>
      <c r="J34" s="48"/>
      <c r="K34" s="48"/>
      <c r="L34" s="13"/>
    </row>
    <row r="35" spans="1:12" ht="15.75" x14ac:dyDescent="0.25">
      <c r="A35" s="3"/>
      <c r="B35" s="4" t="s">
        <v>6</v>
      </c>
      <c r="C35" s="4"/>
      <c r="D35" s="9">
        <f t="shared" ref="D35:I38" si="8">SUM(D55+D82+D122+D158+D193+D228)</f>
        <v>0</v>
      </c>
      <c r="E35" s="9">
        <f t="shared" si="8"/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48"/>
      <c r="K35" s="48"/>
      <c r="L35" s="13"/>
    </row>
    <row r="36" spans="1:12" ht="15.75" x14ac:dyDescent="0.25">
      <c r="A36" s="3"/>
      <c r="B36" s="4" t="s">
        <v>7</v>
      </c>
      <c r="C36" s="4"/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48"/>
      <c r="K36" s="48"/>
      <c r="L36" s="13"/>
    </row>
    <row r="37" spans="1:12" ht="15.75" x14ac:dyDescent="0.25">
      <c r="A37" s="3"/>
      <c r="B37" s="4" t="s">
        <v>8</v>
      </c>
      <c r="C37" s="4"/>
      <c r="D37" s="9">
        <f t="shared" si="8"/>
        <v>30869.599999999999</v>
      </c>
      <c r="E37" s="9">
        <f t="shared" si="8"/>
        <v>7439.7</v>
      </c>
      <c r="F37" s="9">
        <f t="shared" si="8"/>
        <v>6258.7</v>
      </c>
      <c r="G37" s="9">
        <f t="shared" si="8"/>
        <v>5994.6</v>
      </c>
      <c r="H37" s="9">
        <f t="shared" si="8"/>
        <v>5588.3</v>
      </c>
      <c r="I37" s="9">
        <f t="shared" si="8"/>
        <v>5588.3</v>
      </c>
      <c r="J37" s="48"/>
      <c r="K37" s="48"/>
      <c r="L37" s="13"/>
    </row>
    <row r="38" spans="1:12" ht="15.75" x14ac:dyDescent="0.25">
      <c r="A38" s="3"/>
      <c r="B38" s="4" t="s">
        <v>9</v>
      </c>
      <c r="C38" s="4"/>
      <c r="D38" s="9">
        <f t="shared" si="8"/>
        <v>0</v>
      </c>
      <c r="E38" s="9">
        <f t="shared" si="8"/>
        <v>0</v>
      </c>
      <c r="F38" s="9">
        <f t="shared" si="8"/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48"/>
      <c r="K38" s="48"/>
      <c r="L38" s="13"/>
    </row>
    <row r="39" spans="1:12" ht="75" x14ac:dyDescent="0.25">
      <c r="A39" s="21">
        <v>2</v>
      </c>
      <c r="B39" s="25" t="s">
        <v>110</v>
      </c>
      <c r="C39" s="23"/>
      <c r="D39" s="24">
        <f>SUM(D40:D43)</f>
        <v>691.6</v>
      </c>
      <c r="E39" s="24">
        <f t="shared" ref="E39:I39" si="9">SUM(E40:E43)</f>
        <v>83</v>
      </c>
      <c r="F39" s="24">
        <f t="shared" si="9"/>
        <v>90</v>
      </c>
      <c r="G39" s="24">
        <f t="shared" si="9"/>
        <v>336.2</v>
      </c>
      <c r="H39" s="24">
        <f t="shared" si="9"/>
        <v>91.2</v>
      </c>
      <c r="I39" s="24">
        <f t="shared" si="9"/>
        <v>91.2</v>
      </c>
      <c r="J39" s="50"/>
      <c r="K39" s="50"/>
      <c r="L39" s="13"/>
    </row>
    <row r="40" spans="1:12" ht="15.75" x14ac:dyDescent="0.25">
      <c r="A40" s="3"/>
      <c r="B40" s="4" t="s">
        <v>6</v>
      </c>
      <c r="C40" s="4"/>
      <c r="D40" s="9">
        <f>SUM(D45+D50+D55)</f>
        <v>0</v>
      </c>
      <c r="E40" s="9">
        <f t="shared" ref="E40:I40" si="10">SUM(E45+E50+E55)</f>
        <v>0</v>
      </c>
      <c r="F40" s="9">
        <f t="shared" si="10"/>
        <v>0</v>
      </c>
      <c r="G40" s="9">
        <f t="shared" si="10"/>
        <v>0</v>
      </c>
      <c r="H40" s="9">
        <f t="shared" si="10"/>
        <v>0</v>
      </c>
      <c r="I40" s="9">
        <f t="shared" si="10"/>
        <v>0</v>
      </c>
      <c r="J40" s="48"/>
      <c r="K40" s="48"/>
      <c r="L40" s="13"/>
    </row>
    <row r="41" spans="1:12" ht="15.75" x14ac:dyDescent="0.25">
      <c r="A41" s="3"/>
      <c r="B41" s="4" t="s">
        <v>7</v>
      </c>
      <c r="C41" s="4"/>
      <c r="D41" s="9">
        <f t="shared" ref="D41:I43" si="11">SUM(D46+D51+D56)</f>
        <v>0</v>
      </c>
      <c r="E41" s="9">
        <f t="shared" si="11"/>
        <v>0</v>
      </c>
      <c r="F41" s="9">
        <f t="shared" si="11"/>
        <v>0</v>
      </c>
      <c r="G41" s="9">
        <f t="shared" si="11"/>
        <v>0</v>
      </c>
      <c r="H41" s="9">
        <f t="shared" si="11"/>
        <v>0</v>
      </c>
      <c r="I41" s="9">
        <f t="shared" si="11"/>
        <v>0</v>
      </c>
      <c r="J41" s="48"/>
      <c r="K41" s="48"/>
      <c r="L41" s="13"/>
    </row>
    <row r="42" spans="1:12" ht="15.75" x14ac:dyDescent="0.25">
      <c r="A42" s="3"/>
      <c r="B42" s="4" t="s">
        <v>8</v>
      </c>
      <c r="C42" s="4"/>
      <c r="D42" s="9">
        <f t="shared" si="11"/>
        <v>691.6</v>
      </c>
      <c r="E42" s="9">
        <f t="shared" si="11"/>
        <v>83</v>
      </c>
      <c r="F42" s="9">
        <f t="shared" si="11"/>
        <v>90</v>
      </c>
      <c r="G42" s="9">
        <f t="shared" si="11"/>
        <v>336.2</v>
      </c>
      <c r="H42" s="9">
        <f t="shared" si="11"/>
        <v>91.2</v>
      </c>
      <c r="I42" s="9">
        <f t="shared" si="11"/>
        <v>91.2</v>
      </c>
      <c r="J42" s="48"/>
      <c r="K42" s="48"/>
      <c r="L42" s="13"/>
    </row>
    <row r="43" spans="1:12" ht="15.75" x14ac:dyDescent="0.25">
      <c r="A43" s="3"/>
      <c r="B43" s="4" t="s">
        <v>9</v>
      </c>
      <c r="C43" s="4"/>
      <c r="D43" s="9">
        <f t="shared" si="11"/>
        <v>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0</v>
      </c>
      <c r="I43" s="9">
        <f t="shared" si="11"/>
        <v>0</v>
      </c>
      <c r="J43" s="48"/>
      <c r="K43" s="48"/>
      <c r="L43" s="13"/>
    </row>
    <row r="44" spans="1:12" ht="47.25" x14ac:dyDescent="0.25">
      <c r="A44" s="3" t="s">
        <v>14</v>
      </c>
      <c r="B44" s="4" t="s">
        <v>10</v>
      </c>
      <c r="C44" s="4"/>
      <c r="D44" s="9">
        <f>SUM(D45:D48)</f>
        <v>0</v>
      </c>
      <c r="E44" s="9">
        <f t="shared" ref="E44:I44" si="12">SUM(E45:E48)</f>
        <v>0</v>
      </c>
      <c r="F44" s="9">
        <f t="shared" si="12"/>
        <v>0</v>
      </c>
      <c r="G44" s="9">
        <f t="shared" si="12"/>
        <v>0</v>
      </c>
      <c r="H44" s="9">
        <f t="shared" si="12"/>
        <v>0</v>
      </c>
      <c r="I44" s="9">
        <f t="shared" si="12"/>
        <v>0</v>
      </c>
      <c r="J44" s="48"/>
      <c r="K44" s="48"/>
      <c r="L44" s="13"/>
    </row>
    <row r="45" spans="1:12" ht="15.75" x14ac:dyDescent="0.25">
      <c r="A45" s="3"/>
      <c r="B45" s="4" t="s">
        <v>6</v>
      </c>
      <c r="C45" s="4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48"/>
      <c r="K45" s="48"/>
      <c r="L45" s="13"/>
    </row>
    <row r="46" spans="1:12" ht="15.75" x14ac:dyDescent="0.25">
      <c r="A46" s="3"/>
      <c r="B46" s="4" t="s">
        <v>7</v>
      </c>
      <c r="C46" s="4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48"/>
      <c r="K46" s="48"/>
      <c r="L46" s="13"/>
    </row>
    <row r="47" spans="1:12" ht="15.75" x14ac:dyDescent="0.25">
      <c r="A47" s="3"/>
      <c r="B47" s="4" t="s">
        <v>8</v>
      </c>
      <c r="C47" s="4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48"/>
      <c r="K47" s="48"/>
      <c r="L47" s="13"/>
    </row>
    <row r="48" spans="1:12" ht="15.75" x14ac:dyDescent="0.25">
      <c r="A48" s="3"/>
      <c r="B48" s="4" t="s">
        <v>9</v>
      </c>
      <c r="C48" s="4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48"/>
      <c r="K48" s="48"/>
      <c r="L48" s="13"/>
    </row>
    <row r="49" spans="1:12" ht="63" x14ac:dyDescent="0.25">
      <c r="A49" s="3" t="s">
        <v>15</v>
      </c>
      <c r="B49" s="4" t="s">
        <v>16</v>
      </c>
      <c r="C49" s="4"/>
      <c r="D49" s="9">
        <f>SUM(D50:D53)</f>
        <v>0</v>
      </c>
      <c r="E49" s="9">
        <f t="shared" ref="E49:I49" si="13">SUM(E50:E53)</f>
        <v>0</v>
      </c>
      <c r="F49" s="9">
        <f t="shared" si="13"/>
        <v>0</v>
      </c>
      <c r="G49" s="9">
        <f t="shared" si="13"/>
        <v>0</v>
      </c>
      <c r="H49" s="9">
        <f t="shared" si="13"/>
        <v>0</v>
      </c>
      <c r="I49" s="9">
        <f t="shared" si="13"/>
        <v>0</v>
      </c>
      <c r="J49" s="48"/>
      <c r="K49" s="48"/>
      <c r="L49" s="13"/>
    </row>
    <row r="50" spans="1:12" ht="15.75" x14ac:dyDescent="0.25">
      <c r="A50" s="3"/>
      <c r="B50" s="4" t="s">
        <v>6</v>
      </c>
      <c r="C50" s="4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48"/>
      <c r="K50" s="48"/>
      <c r="L50" s="13"/>
    </row>
    <row r="51" spans="1:12" ht="15.75" x14ac:dyDescent="0.25">
      <c r="A51" s="3"/>
      <c r="B51" s="4" t="s">
        <v>7</v>
      </c>
      <c r="C51" s="4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48"/>
      <c r="K51" s="48"/>
      <c r="L51" s="13"/>
    </row>
    <row r="52" spans="1:12" ht="15.75" x14ac:dyDescent="0.25">
      <c r="A52" s="3"/>
      <c r="B52" s="4" t="s">
        <v>8</v>
      </c>
      <c r="C52" s="4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48"/>
      <c r="K52" s="48"/>
      <c r="L52" s="13"/>
    </row>
    <row r="53" spans="1:12" ht="15.75" x14ac:dyDescent="0.25">
      <c r="A53" s="3"/>
      <c r="B53" s="4" t="s">
        <v>9</v>
      </c>
      <c r="C53" s="4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48"/>
      <c r="K53" s="48"/>
      <c r="L53" s="13"/>
    </row>
    <row r="54" spans="1:12" ht="31.5" x14ac:dyDescent="0.25">
      <c r="A54" s="3" t="s">
        <v>17</v>
      </c>
      <c r="B54" s="4" t="s">
        <v>18</v>
      </c>
      <c r="C54" s="4"/>
      <c r="D54" s="9">
        <f>SUM(D55:D58)</f>
        <v>691.6</v>
      </c>
      <c r="E54" s="9">
        <f t="shared" ref="E54:I54" si="14">SUM(E55:E58)</f>
        <v>83</v>
      </c>
      <c r="F54" s="9">
        <f t="shared" si="14"/>
        <v>90</v>
      </c>
      <c r="G54" s="9">
        <f t="shared" si="14"/>
        <v>336.2</v>
      </c>
      <c r="H54" s="9">
        <f t="shared" si="14"/>
        <v>91.2</v>
      </c>
      <c r="I54" s="9">
        <f t="shared" si="14"/>
        <v>91.2</v>
      </c>
      <c r="J54" s="48"/>
      <c r="K54" s="48"/>
      <c r="L54" s="13"/>
    </row>
    <row r="55" spans="1:12" ht="15.75" x14ac:dyDescent="0.25">
      <c r="A55" s="3"/>
      <c r="B55" s="4" t="s">
        <v>6</v>
      </c>
      <c r="C55" s="4"/>
      <c r="D55" s="9">
        <f>SUM(D62)</f>
        <v>0</v>
      </c>
      <c r="E55" s="9">
        <f t="shared" ref="E55:I55" si="15">SUM(E62)</f>
        <v>0</v>
      </c>
      <c r="F55" s="9">
        <f t="shared" si="15"/>
        <v>0</v>
      </c>
      <c r="G55" s="9">
        <f t="shared" si="15"/>
        <v>0</v>
      </c>
      <c r="H55" s="9">
        <f t="shared" si="15"/>
        <v>0</v>
      </c>
      <c r="I55" s="9">
        <f t="shared" si="15"/>
        <v>0</v>
      </c>
      <c r="J55" s="48"/>
      <c r="K55" s="48"/>
      <c r="L55" s="13"/>
    </row>
    <row r="56" spans="1:12" ht="15.75" x14ac:dyDescent="0.25">
      <c r="A56" s="3"/>
      <c r="B56" s="4" t="s">
        <v>7</v>
      </c>
      <c r="C56" s="4"/>
      <c r="D56" s="9">
        <f t="shared" ref="D56:I58" si="16">SUM(D63)</f>
        <v>0</v>
      </c>
      <c r="E56" s="9">
        <f t="shared" si="16"/>
        <v>0</v>
      </c>
      <c r="F56" s="9">
        <f t="shared" si="16"/>
        <v>0</v>
      </c>
      <c r="G56" s="9">
        <f t="shared" si="16"/>
        <v>0</v>
      </c>
      <c r="H56" s="9">
        <f t="shared" si="16"/>
        <v>0</v>
      </c>
      <c r="I56" s="9">
        <f t="shared" si="16"/>
        <v>0</v>
      </c>
      <c r="J56" s="48"/>
      <c r="K56" s="48"/>
      <c r="L56" s="13"/>
    </row>
    <row r="57" spans="1:12" ht="15.75" x14ac:dyDescent="0.25">
      <c r="A57" s="3"/>
      <c r="B57" s="4" t="s">
        <v>8</v>
      </c>
      <c r="C57" s="4"/>
      <c r="D57" s="9">
        <f t="shared" si="16"/>
        <v>691.6</v>
      </c>
      <c r="E57" s="9">
        <f t="shared" si="16"/>
        <v>83</v>
      </c>
      <c r="F57" s="9">
        <f t="shared" si="16"/>
        <v>90</v>
      </c>
      <c r="G57" s="9">
        <f t="shared" si="16"/>
        <v>336.2</v>
      </c>
      <c r="H57" s="9">
        <f t="shared" si="16"/>
        <v>91.2</v>
      </c>
      <c r="I57" s="9">
        <f t="shared" si="16"/>
        <v>91.2</v>
      </c>
      <c r="J57" s="48"/>
      <c r="K57" s="48"/>
      <c r="L57" s="13"/>
    </row>
    <row r="58" spans="1:12" ht="15.75" x14ac:dyDescent="0.25">
      <c r="A58" s="3"/>
      <c r="B58" s="4" t="s">
        <v>9</v>
      </c>
      <c r="C58" s="4"/>
      <c r="D58" s="9">
        <f t="shared" si="16"/>
        <v>0</v>
      </c>
      <c r="E58" s="9">
        <f t="shared" si="16"/>
        <v>0</v>
      </c>
      <c r="F58" s="9">
        <f t="shared" si="16"/>
        <v>0</v>
      </c>
      <c r="G58" s="9">
        <f t="shared" si="16"/>
        <v>0</v>
      </c>
      <c r="H58" s="9">
        <f t="shared" si="16"/>
        <v>0</v>
      </c>
      <c r="I58" s="9">
        <f t="shared" si="16"/>
        <v>0</v>
      </c>
      <c r="J58" s="48"/>
      <c r="K58" s="48"/>
      <c r="L58" s="13"/>
    </row>
    <row r="59" spans="1:12" ht="15.75" x14ac:dyDescent="0.25">
      <c r="A59" s="3"/>
      <c r="B59" s="53" t="s">
        <v>78</v>
      </c>
      <c r="C59" s="54"/>
      <c r="D59" s="54"/>
      <c r="E59" s="54"/>
      <c r="F59" s="54"/>
      <c r="G59" s="54"/>
      <c r="H59" s="54"/>
      <c r="I59" s="54"/>
      <c r="J59" s="54"/>
      <c r="K59" s="55"/>
      <c r="L59" s="13"/>
    </row>
    <row r="60" spans="1:12" ht="15.75" x14ac:dyDescent="0.25">
      <c r="A60" s="2"/>
      <c r="B60" s="56" t="s">
        <v>77</v>
      </c>
      <c r="C60" s="57"/>
      <c r="D60" s="57"/>
      <c r="E60" s="57"/>
      <c r="F60" s="57"/>
      <c r="G60" s="57"/>
      <c r="H60" s="57"/>
      <c r="I60" s="57"/>
      <c r="J60" s="57"/>
      <c r="K60" s="58"/>
      <c r="L60" s="13"/>
    </row>
    <row r="61" spans="1:12" ht="47.25" x14ac:dyDescent="0.25">
      <c r="A61" s="3" t="s">
        <v>19</v>
      </c>
      <c r="B61" s="5" t="s">
        <v>70</v>
      </c>
      <c r="C61" s="17" t="s">
        <v>20</v>
      </c>
      <c r="D61" s="9">
        <f>SUM(D62:D65)</f>
        <v>691.6</v>
      </c>
      <c r="E61" s="9">
        <f t="shared" ref="E61:F61" si="17">SUM(E62:E65)</f>
        <v>83</v>
      </c>
      <c r="F61" s="9">
        <f t="shared" si="17"/>
        <v>90</v>
      </c>
      <c r="G61" s="9">
        <f>G64</f>
        <v>336.2</v>
      </c>
      <c r="H61" s="9">
        <f>H64</f>
        <v>91.2</v>
      </c>
      <c r="I61" s="9">
        <f>I64</f>
        <v>91.2</v>
      </c>
      <c r="J61" s="26" t="s">
        <v>84</v>
      </c>
      <c r="K61" s="27"/>
      <c r="L61" s="13"/>
    </row>
    <row r="62" spans="1:12" ht="15.75" x14ac:dyDescent="0.25">
      <c r="A62" s="3"/>
      <c r="B62" s="4" t="s">
        <v>6</v>
      </c>
      <c r="C62" s="4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48"/>
      <c r="K62" s="48"/>
      <c r="L62" s="13"/>
    </row>
    <row r="63" spans="1:12" ht="15.75" x14ac:dyDescent="0.25">
      <c r="A63" s="3"/>
      <c r="B63" s="4" t="s">
        <v>7</v>
      </c>
      <c r="C63" s="4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48"/>
      <c r="K63" s="48"/>
      <c r="L63" s="13"/>
    </row>
    <row r="64" spans="1:12" ht="15.75" x14ac:dyDescent="0.25">
      <c r="A64" s="3"/>
      <c r="B64" s="4" t="s">
        <v>8</v>
      </c>
      <c r="C64" s="4"/>
      <c r="D64" s="14">
        <f>SUM(E64:I64)</f>
        <v>691.6</v>
      </c>
      <c r="E64" s="9">
        <v>83</v>
      </c>
      <c r="F64" s="9">
        <v>90</v>
      </c>
      <c r="G64" s="9">
        <v>336.2</v>
      </c>
      <c r="H64" s="9">
        <v>91.2</v>
      </c>
      <c r="I64" s="9">
        <v>91.2</v>
      </c>
      <c r="J64" s="59"/>
      <c r="K64" s="60"/>
      <c r="L64" s="13"/>
    </row>
    <row r="65" spans="1:12" ht="15.75" x14ac:dyDescent="0.25">
      <c r="A65" s="3"/>
      <c r="B65" s="4" t="s">
        <v>9</v>
      </c>
      <c r="C65" s="4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48"/>
      <c r="K65" s="48"/>
      <c r="L65" s="13"/>
    </row>
    <row r="66" spans="1:12" ht="140.25" customHeight="1" x14ac:dyDescent="0.25">
      <c r="A66" s="21">
        <v>3</v>
      </c>
      <c r="B66" s="22" t="s">
        <v>109</v>
      </c>
      <c r="C66" s="23"/>
      <c r="D66" s="24">
        <f>SUM(D67:D70)</f>
        <v>29479.599999999999</v>
      </c>
      <c r="E66" s="24">
        <f t="shared" ref="E66:I66" si="18">SUM(E67:E70)</f>
        <v>6804.8</v>
      </c>
      <c r="F66" s="24">
        <f t="shared" si="18"/>
        <v>6112.4</v>
      </c>
      <c r="G66" s="24">
        <f t="shared" si="18"/>
        <v>5620.8</v>
      </c>
      <c r="H66" s="24">
        <f t="shared" si="18"/>
        <v>5470.8</v>
      </c>
      <c r="I66" s="24">
        <f t="shared" si="18"/>
        <v>5470.8</v>
      </c>
      <c r="J66" s="50"/>
      <c r="K66" s="50"/>
      <c r="L66" s="13"/>
    </row>
    <row r="67" spans="1:12" ht="15.75" x14ac:dyDescent="0.25">
      <c r="A67" s="3"/>
      <c r="B67" s="4" t="s">
        <v>6</v>
      </c>
      <c r="C67" s="4"/>
      <c r="D67" s="9">
        <f>SUM(D72+D77+D82)</f>
        <v>0</v>
      </c>
      <c r="E67" s="9">
        <f t="shared" ref="E67:I67" si="19">SUM(E72+E77+E82)</f>
        <v>0</v>
      </c>
      <c r="F67" s="9">
        <f t="shared" si="19"/>
        <v>0</v>
      </c>
      <c r="G67" s="9">
        <f t="shared" si="19"/>
        <v>0</v>
      </c>
      <c r="H67" s="9">
        <f t="shared" si="19"/>
        <v>0</v>
      </c>
      <c r="I67" s="9">
        <f t="shared" si="19"/>
        <v>0</v>
      </c>
      <c r="J67" s="48"/>
      <c r="K67" s="48"/>
      <c r="L67" s="13"/>
    </row>
    <row r="68" spans="1:12" ht="15.75" x14ac:dyDescent="0.25">
      <c r="A68" s="3"/>
      <c r="B68" s="4" t="s">
        <v>7</v>
      </c>
      <c r="C68" s="4"/>
      <c r="D68" s="9">
        <f t="shared" ref="D68:I70" si="20">SUM(D73+D78+D83)</f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0</v>
      </c>
      <c r="J68" s="48"/>
      <c r="K68" s="48"/>
      <c r="L68" s="13"/>
    </row>
    <row r="69" spans="1:12" ht="15.75" x14ac:dyDescent="0.25">
      <c r="A69" s="3"/>
      <c r="B69" s="4" t="s">
        <v>8</v>
      </c>
      <c r="C69" s="4"/>
      <c r="D69" s="9">
        <f t="shared" si="20"/>
        <v>29479.599999999999</v>
      </c>
      <c r="E69" s="9">
        <f t="shared" si="20"/>
        <v>6804.8</v>
      </c>
      <c r="F69" s="9">
        <f t="shared" si="20"/>
        <v>6112.4</v>
      </c>
      <c r="G69" s="9">
        <f t="shared" si="20"/>
        <v>5620.8</v>
      </c>
      <c r="H69" s="9">
        <f t="shared" si="20"/>
        <v>5470.8</v>
      </c>
      <c r="I69" s="9">
        <f t="shared" si="20"/>
        <v>5470.8</v>
      </c>
      <c r="J69" s="48"/>
      <c r="K69" s="48"/>
      <c r="L69" s="13"/>
    </row>
    <row r="70" spans="1:12" ht="15.75" x14ac:dyDescent="0.25">
      <c r="A70" s="3"/>
      <c r="B70" s="4" t="s">
        <v>9</v>
      </c>
      <c r="C70" s="4"/>
      <c r="D70" s="9">
        <f t="shared" si="20"/>
        <v>0</v>
      </c>
      <c r="E70" s="9">
        <f t="shared" si="20"/>
        <v>0</v>
      </c>
      <c r="F70" s="9">
        <f t="shared" si="20"/>
        <v>0</v>
      </c>
      <c r="G70" s="9">
        <f t="shared" si="20"/>
        <v>0</v>
      </c>
      <c r="H70" s="9">
        <f t="shared" si="20"/>
        <v>0</v>
      </c>
      <c r="I70" s="9">
        <f t="shared" si="20"/>
        <v>0</v>
      </c>
      <c r="J70" s="48"/>
      <c r="K70" s="48"/>
      <c r="L70" s="13"/>
    </row>
    <row r="71" spans="1:12" ht="47.25" x14ac:dyDescent="0.25">
      <c r="A71" s="3" t="s">
        <v>21</v>
      </c>
      <c r="B71" s="4" t="s">
        <v>10</v>
      </c>
      <c r="C71" s="4"/>
      <c r="D71" s="9">
        <f>SUM(D72:D75)</f>
        <v>0</v>
      </c>
      <c r="E71" s="9">
        <f t="shared" ref="E71:I71" si="21">SUM(E72:E75)</f>
        <v>0</v>
      </c>
      <c r="F71" s="9">
        <f t="shared" si="21"/>
        <v>0</v>
      </c>
      <c r="G71" s="9">
        <f t="shared" si="21"/>
        <v>0</v>
      </c>
      <c r="H71" s="9">
        <f t="shared" si="21"/>
        <v>0</v>
      </c>
      <c r="I71" s="9">
        <f t="shared" si="21"/>
        <v>0</v>
      </c>
      <c r="J71" s="48"/>
      <c r="K71" s="48"/>
      <c r="L71" s="13"/>
    </row>
    <row r="72" spans="1:12" ht="15.75" x14ac:dyDescent="0.25">
      <c r="A72" s="3"/>
      <c r="B72" s="4" t="s">
        <v>6</v>
      </c>
      <c r="C72" s="4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48"/>
      <c r="K72" s="48"/>
      <c r="L72" s="13"/>
    </row>
    <row r="73" spans="1:12" ht="15.75" x14ac:dyDescent="0.25">
      <c r="A73" s="3"/>
      <c r="B73" s="4" t="s">
        <v>7</v>
      </c>
      <c r="C73" s="4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48"/>
      <c r="K73" s="48"/>
      <c r="L73" s="13"/>
    </row>
    <row r="74" spans="1:12" ht="15.75" x14ac:dyDescent="0.25">
      <c r="A74" s="3"/>
      <c r="B74" s="4" t="s">
        <v>8</v>
      </c>
      <c r="C74" s="4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48"/>
      <c r="K74" s="48"/>
      <c r="L74" s="13"/>
    </row>
    <row r="75" spans="1:12" ht="15.75" x14ac:dyDescent="0.25">
      <c r="A75" s="3"/>
      <c r="B75" s="4" t="s">
        <v>9</v>
      </c>
      <c r="C75" s="4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48"/>
      <c r="K75" s="48"/>
      <c r="L75" s="13"/>
    </row>
    <row r="76" spans="1:12" ht="63" x14ac:dyDescent="0.25">
      <c r="A76" s="3" t="s">
        <v>22</v>
      </c>
      <c r="B76" s="4" t="s">
        <v>16</v>
      </c>
      <c r="C76" s="4"/>
      <c r="D76" s="9">
        <f>SUM(D77:D80)</f>
        <v>0</v>
      </c>
      <c r="E76" s="9">
        <f t="shared" ref="E76:I76" si="22">SUM(E77:E80)</f>
        <v>0</v>
      </c>
      <c r="F76" s="9">
        <f t="shared" si="22"/>
        <v>0</v>
      </c>
      <c r="G76" s="9">
        <f t="shared" si="22"/>
        <v>0</v>
      </c>
      <c r="H76" s="9">
        <f t="shared" si="22"/>
        <v>0</v>
      </c>
      <c r="I76" s="9">
        <f t="shared" si="22"/>
        <v>0</v>
      </c>
      <c r="J76" s="48"/>
      <c r="K76" s="48"/>
      <c r="L76" s="13"/>
    </row>
    <row r="77" spans="1:12" ht="15.75" x14ac:dyDescent="0.25">
      <c r="A77" s="3"/>
      <c r="B77" s="4" t="s">
        <v>6</v>
      </c>
      <c r="C77" s="4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48"/>
      <c r="K77" s="48"/>
      <c r="L77" s="13"/>
    </row>
    <row r="78" spans="1:12" ht="15.75" x14ac:dyDescent="0.25">
      <c r="A78" s="3"/>
      <c r="B78" s="4" t="s">
        <v>7</v>
      </c>
      <c r="C78" s="4"/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48"/>
      <c r="K78" s="48"/>
      <c r="L78" s="13"/>
    </row>
    <row r="79" spans="1:12" ht="15.75" x14ac:dyDescent="0.25">
      <c r="A79" s="3"/>
      <c r="B79" s="4" t="s">
        <v>8</v>
      </c>
      <c r="C79" s="4"/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48"/>
      <c r="K79" s="48"/>
      <c r="L79" s="13"/>
    </row>
    <row r="80" spans="1:12" ht="15.75" x14ac:dyDescent="0.25">
      <c r="A80" s="3"/>
      <c r="B80" s="4" t="s">
        <v>9</v>
      </c>
      <c r="C80" s="4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48"/>
      <c r="K80" s="48"/>
      <c r="L80" s="13"/>
    </row>
    <row r="81" spans="1:12" ht="31.5" x14ac:dyDescent="0.25">
      <c r="A81" s="3" t="s">
        <v>23</v>
      </c>
      <c r="B81" s="4" t="s">
        <v>24</v>
      </c>
      <c r="C81" s="4"/>
      <c r="D81" s="9">
        <f>SUM(D82:D85)</f>
        <v>29479.599999999999</v>
      </c>
      <c r="E81" s="9">
        <f t="shared" ref="E81:I81" si="23">SUM(E82:E85)</f>
        <v>6804.8</v>
      </c>
      <c r="F81" s="9">
        <f t="shared" si="23"/>
        <v>6112.4</v>
      </c>
      <c r="G81" s="9">
        <f t="shared" si="23"/>
        <v>5620.8</v>
      </c>
      <c r="H81" s="9">
        <f t="shared" si="23"/>
        <v>5470.8</v>
      </c>
      <c r="I81" s="9">
        <f t="shared" si="23"/>
        <v>5470.8</v>
      </c>
      <c r="J81" s="48"/>
      <c r="K81" s="48"/>
      <c r="L81" s="13"/>
    </row>
    <row r="82" spans="1:12" ht="15.75" x14ac:dyDescent="0.25">
      <c r="A82" s="3"/>
      <c r="B82" s="4" t="s">
        <v>6</v>
      </c>
      <c r="C82" s="4"/>
      <c r="D82" s="9">
        <f>SUM(D89+D95+D101)</f>
        <v>0</v>
      </c>
      <c r="E82" s="11">
        <f t="shared" ref="E82:I82" si="24">SUM(E89+E95+E101)</f>
        <v>0</v>
      </c>
      <c r="F82" s="11">
        <f t="shared" si="24"/>
        <v>0</v>
      </c>
      <c r="G82" s="11">
        <f t="shared" si="24"/>
        <v>0</v>
      </c>
      <c r="H82" s="11">
        <f t="shared" si="24"/>
        <v>0</v>
      </c>
      <c r="I82" s="11">
        <f t="shared" si="24"/>
        <v>0</v>
      </c>
      <c r="J82" s="48"/>
      <c r="K82" s="48"/>
      <c r="L82" s="13"/>
    </row>
    <row r="83" spans="1:12" ht="15.75" x14ac:dyDescent="0.25">
      <c r="A83" s="3"/>
      <c r="B83" s="4" t="s">
        <v>7</v>
      </c>
      <c r="C83" s="4"/>
      <c r="D83" s="11">
        <f t="shared" ref="D83:I85" si="25">SUM(D90+D96+D102)</f>
        <v>0</v>
      </c>
      <c r="E83" s="11">
        <f t="shared" si="25"/>
        <v>0</v>
      </c>
      <c r="F83" s="11">
        <f t="shared" si="25"/>
        <v>0</v>
      </c>
      <c r="G83" s="11">
        <f t="shared" si="25"/>
        <v>0</v>
      </c>
      <c r="H83" s="11">
        <f t="shared" si="25"/>
        <v>0</v>
      </c>
      <c r="I83" s="11">
        <f t="shared" si="25"/>
        <v>0</v>
      </c>
      <c r="J83" s="48"/>
      <c r="K83" s="48"/>
      <c r="L83" s="13"/>
    </row>
    <row r="84" spans="1:12" ht="15.75" x14ac:dyDescent="0.25">
      <c r="A84" s="3"/>
      <c r="B84" s="4" t="s">
        <v>8</v>
      </c>
      <c r="C84" s="4"/>
      <c r="D84" s="11">
        <f t="shared" si="25"/>
        <v>29479.599999999999</v>
      </c>
      <c r="E84" s="11">
        <f t="shared" si="25"/>
        <v>6804.8</v>
      </c>
      <c r="F84" s="11">
        <f t="shared" si="25"/>
        <v>6112.4</v>
      </c>
      <c r="G84" s="11">
        <f t="shared" si="25"/>
        <v>5620.8</v>
      </c>
      <c r="H84" s="11">
        <f t="shared" si="25"/>
        <v>5470.8</v>
      </c>
      <c r="I84" s="11">
        <f t="shared" si="25"/>
        <v>5470.8</v>
      </c>
      <c r="J84" s="48"/>
      <c r="K84" s="48"/>
      <c r="L84" s="13"/>
    </row>
    <row r="85" spans="1:12" ht="15.75" x14ac:dyDescent="0.25">
      <c r="A85" s="3"/>
      <c r="B85" s="4" t="s">
        <v>9</v>
      </c>
      <c r="C85" s="4"/>
      <c r="D85" s="11">
        <f t="shared" si="25"/>
        <v>0</v>
      </c>
      <c r="E85" s="11">
        <f t="shared" si="25"/>
        <v>0</v>
      </c>
      <c r="F85" s="11">
        <f t="shared" si="25"/>
        <v>0</v>
      </c>
      <c r="G85" s="11">
        <f t="shared" si="25"/>
        <v>0</v>
      </c>
      <c r="H85" s="11">
        <f t="shared" si="25"/>
        <v>0</v>
      </c>
      <c r="I85" s="11">
        <f t="shared" si="25"/>
        <v>0</v>
      </c>
      <c r="J85" s="48"/>
      <c r="K85" s="48"/>
      <c r="L85" s="13"/>
    </row>
    <row r="86" spans="1:12" ht="15.75" x14ac:dyDescent="0.25">
      <c r="A86" s="3"/>
      <c r="B86" s="53" t="s">
        <v>79</v>
      </c>
      <c r="C86" s="54"/>
      <c r="D86" s="54"/>
      <c r="E86" s="54"/>
      <c r="F86" s="54"/>
      <c r="G86" s="54"/>
      <c r="H86" s="54"/>
      <c r="I86" s="54"/>
      <c r="J86" s="54"/>
      <c r="K86" s="55"/>
      <c r="L86" s="13"/>
    </row>
    <row r="87" spans="1:12" ht="33.75" customHeight="1" x14ac:dyDescent="0.25">
      <c r="A87" s="2"/>
      <c r="B87" s="56" t="s">
        <v>99</v>
      </c>
      <c r="C87" s="57"/>
      <c r="D87" s="57"/>
      <c r="E87" s="57"/>
      <c r="F87" s="57"/>
      <c r="G87" s="57"/>
      <c r="H87" s="57"/>
      <c r="I87" s="57"/>
      <c r="J87" s="57"/>
      <c r="K87" s="58"/>
      <c r="L87" s="13"/>
    </row>
    <row r="88" spans="1:12" ht="122.25" customHeight="1" x14ac:dyDescent="0.25">
      <c r="A88" s="3" t="s">
        <v>25</v>
      </c>
      <c r="B88" s="5" t="s">
        <v>71</v>
      </c>
      <c r="C88" s="17" t="s">
        <v>108</v>
      </c>
      <c r="D88" s="9">
        <f>SUM(D89:D92)</f>
        <v>6405.9000000000005</v>
      </c>
      <c r="E88" s="9">
        <f t="shared" ref="E88:I88" si="26">SUM(E89:E92)</f>
        <v>2550</v>
      </c>
      <c r="F88" s="9">
        <f t="shared" si="26"/>
        <v>1462.5</v>
      </c>
      <c r="G88" s="9">
        <f t="shared" si="26"/>
        <v>797.8</v>
      </c>
      <c r="H88" s="9">
        <f t="shared" si="26"/>
        <v>797.8</v>
      </c>
      <c r="I88" s="9">
        <f t="shared" si="26"/>
        <v>797.8</v>
      </c>
      <c r="J88" s="26" t="s">
        <v>85</v>
      </c>
      <c r="K88" s="27"/>
      <c r="L88" s="13"/>
    </row>
    <row r="89" spans="1:12" ht="15.75" x14ac:dyDescent="0.25">
      <c r="A89" s="3"/>
      <c r="B89" s="4" t="s">
        <v>6</v>
      </c>
      <c r="C89" s="4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48"/>
      <c r="K89" s="48"/>
      <c r="L89" s="13"/>
    </row>
    <row r="90" spans="1:12" ht="15.75" x14ac:dyDescent="0.25">
      <c r="A90" s="3"/>
      <c r="B90" s="4" t="s">
        <v>7</v>
      </c>
      <c r="C90" s="4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48"/>
      <c r="K90" s="48"/>
      <c r="L90" s="13"/>
    </row>
    <row r="91" spans="1:12" ht="15.75" x14ac:dyDescent="0.25">
      <c r="A91" s="18"/>
      <c r="B91" s="19" t="s">
        <v>8</v>
      </c>
      <c r="C91" s="19"/>
      <c r="D91" s="20">
        <f>SUM(E91:I91)</f>
        <v>6405.9000000000005</v>
      </c>
      <c r="E91" s="20">
        <v>2550</v>
      </c>
      <c r="F91" s="20">
        <v>1462.5</v>
      </c>
      <c r="G91" s="20">
        <v>797.8</v>
      </c>
      <c r="H91" s="20">
        <v>797.8</v>
      </c>
      <c r="I91" s="20">
        <v>797.8</v>
      </c>
      <c r="J91" s="52"/>
      <c r="K91" s="52"/>
      <c r="L91" s="13"/>
    </row>
    <row r="92" spans="1:12" ht="15.75" x14ac:dyDescent="0.25">
      <c r="A92" s="3"/>
      <c r="B92" s="4" t="s">
        <v>9</v>
      </c>
      <c r="C92" s="4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48"/>
      <c r="K92" s="48"/>
      <c r="L92" s="13"/>
    </row>
    <row r="93" spans="1:12" ht="15.75" x14ac:dyDescent="0.25">
      <c r="A93" s="3"/>
      <c r="B93" s="49" t="s">
        <v>74</v>
      </c>
      <c r="C93" s="49"/>
      <c r="D93" s="49"/>
      <c r="E93" s="49"/>
      <c r="F93" s="49"/>
      <c r="G93" s="49"/>
      <c r="H93" s="49"/>
      <c r="I93" s="49"/>
      <c r="J93" s="49"/>
      <c r="K93" s="49"/>
      <c r="L93" s="13"/>
    </row>
    <row r="94" spans="1:12" ht="47.25" customHeight="1" x14ac:dyDescent="0.25">
      <c r="A94" s="3" t="s">
        <v>112</v>
      </c>
      <c r="B94" s="5" t="s">
        <v>27</v>
      </c>
      <c r="C94" s="4" t="s">
        <v>20</v>
      </c>
      <c r="D94" s="9">
        <f>SUM(D95:D98)</f>
        <v>949.7</v>
      </c>
      <c r="E94" s="9">
        <f t="shared" ref="E94:I94" si="27">SUM(E95:E98)</f>
        <v>140</v>
      </c>
      <c r="F94" s="9">
        <f t="shared" si="27"/>
        <v>239.7</v>
      </c>
      <c r="G94" s="9">
        <f t="shared" si="27"/>
        <v>290</v>
      </c>
      <c r="H94" s="9">
        <f t="shared" si="27"/>
        <v>140</v>
      </c>
      <c r="I94" s="9">
        <f t="shared" si="27"/>
        <v>140</v>
      </c>
      <c r="J94" s="26" t="s">
        <v>86</v>
      </c>
      <c r="K94" s="27"/>
      <c r="L94" s="13"/>
    </row>
    <row r="95" spans="1:12" ht="15.75" x14ac:dyDescent="0.25">
      <c r="A95" s="3"/>
      <c r="B95" s="4" t="s">
        <v>6</v>
      </c>
      <c r="C95" s="4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48"/>
      <c r="K95" s="48"/>
      <c r="L95" s="13"/>
    </row>
    <row r="96" spans="1:12" ht="15.75" x14ac:dyDescent="0.25">
      <c r="A96" s="3"/>
      <c r="B96" s="4" t="s">
        <v>7</v>
      </c>
      <c r="C96" s="4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48"/>
      <c r="K96" s="48"/>
      <c r="L96" s="13"/>
    </row>
    <row r="97" spans="1:12" ht="15.75" x14ac:dyDescent="0.25">
      <c r="A97" s="18"/>
      <c r="B97" s="19" t="s">
        <v>8</v>
      </c>
      <c r="C97" s="19"/>
      <c r="D97" s="20">
        <f>SUM(E97:I97)</f>
        <v>949.7</v>
      </c>
      <c r="E97" s="20">
        <v>140</v>
      </c>
      <c r="F97" s="20">
        <v>239.7</v>
      </c>
      <c r="G97" s="20">
        <v>290</v>
      </c>
      <c r="H97" s="20">
        <v>140</v>
      </c>
      <c r="I97" s="20">
        <v>140</v>
      </c>
      <c r="J97" s="52"/>
      <c r="K97" s="52"/>
      <c r="L97" s="13"/>
    </row>
    <row r="98" spans="1:12" ht="15.75" x14ac:dyDescent="0.25">
      <c r="A98" s="3"/>
      <c r="B98" s="4" t="s">
        <v>9</v>
      </c>
      <c r="C98" s="4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48"/>
      <c r="K98" s="48"/>
      <c r="L98" s="13"/>
    </row>
    <row r="99" spans="1:12" s="16" customFormat="1" ht="26.25" customHeight="1" x14ac:dyDescent="0.25">
      <c r="A99" s="12"/>
      <c r="B99" s="49" t="s">
        <v>72</v>
      </c>
      <c r="C99" s="49"/>
      <c r="D99" s="49"/>
      <c r="E99" s="49"/>
      <c r="F99" s="49"/>
      <c r="G99" s="49"/>
      <c r="H99" s="49"/>
      <c r="I99" s="49"/>
      <c r="J99" s="49"/>
      <c r="K99" s="49"/>
      <c r="L99" s="15"/>
    </row>
    <row r="100" spans="1:12" ht="73.5" customHeight="1" x14ac:dyDescent="0.25">
      <c r="A100" s="3" t="s">
        <v>113</v>
      </c>
      <c r="B100" s="4" t="s">
        <v>76</v>
      </c>
      <c r="C100" s="17" t="s">
        <v>107</v>
      </c>
      <c r="D100" s="9">
        <f>SUM(D101:D104)</f>
        <v>22124</v>
      </c>
      <c r="E100" s="9">
        <f t="shared" ref="E100:I100" si="28">SUM(E101:E104)</f>
        <v>4114.8</v>
      </c>
      <c r="F100" s="9">
        <f t="shared" si="28"/>
        <v>4410.2</v>
      </c>
      <c r="G100" s="9">
        <f t="shared" si="28"/>
        <v>4533</v>
      </c>
      <c r="H100" s="9">
        <f t="shared" si="28"/>
        <v>4533</v>
      </c>
      <c r="I100" s="9">
        <f t="shared" si="28"/>
        <v>4533</v>
      </c>
      <c r="J100" s="26" t="s">
        <v>87</v>
      </c>
      <c r="K100" s="27"/>
      <c r="L100" s="13"/>
    </row>
    <row r="101" spans="1:12" ht="15.75" x14ac:dyDescent="0.25">
      <c r="A101" s="3"/>
      <c r="B101" s="4" t="s">
        <v>6</v>
      </c>
      <c r="C101" s="4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48"/>
      <c r="K101" s="48"/>
      <c r="L101" s="13"/>
    </row>
    <row r="102" spans="1:12" ht="15.75" x14ac:dyDescent="0.25">
      <c r="A102" s="3"/>
      <c r="B102" s="4" t="s">
        <v>7</v>
      </c>
      <c r="C102" s="4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48"/>
      <c r="K102" s="48"/>
      <c r="L102" s="13"/>
    </row>
    <row r="103" spans="1:12" ht="15.75" x14ac:dyDescent="0.25">
      <c r="A103" s="3"/>
      <c r="B103" s="4" t="s">
        <v>8</v>
      </c>
      <c r="C103" s="4"/>
      <c r="D103" s="9">
        <f>SUM(E103:I103)</f>
        <v>22124</v>
      </c>
      <c r="E103" s="9">
        <v>4114.8</v>
      </c>
      <c r="F103" s="9">
        <v>4410.2</v>
      </c>
      <c r="G103" s="9">
        <v>4533</v>
      </c>
      <c r="H103" s="9">
        <v>4533</v>
      </c>
      <c r="I103" s="9">
        <v>4533</v>
      </c>
      <c r="J103" s="48"/>
      <c r="K103" s="48"/>
      <c r="L103" s="13"/>
    </row>
    <row r="104" spans="1:12" ht="15.75" x14ac:dyDescent="0.25">
      <c r="A104" s="3"/>
      <c r="B104" s="4" t="s">
        <v>9</v>
      </c>
      <c r="C104" s="4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48"/>
      <c r="K104" s="48"/>
      <c r="L104" s="13"/>
    </row>
    <row r="105" spans="1:12" ht="92.25" customHeight="1" x14ac:dyDescent="0.25">
      <c r="A105" s="51">
        <v>4</v>
      </c>
      <c r="B105" s="32" t="s">
        <v>111</v>
      </c>
      <c r="C105" s="50"/>
      <c r="D105" s="35">
        <f t="shared" ref="D105:I105" si="29">SUM(D107:D110)</f>
        <v>484.2</v>
      </c>
      <c r="E105" s="35">
        <f t="shared" si="29"/>
        <v>452.9</v>
      </c>
      <c r="F105" s="24">
        <f t="shared" si="29"/>
        <v>5</v>
      </c>
      <c r="G105" s="24">
        <f t="shared" si="29"/>
        <v>16.3</v>
      </c>
      <c r="H105" s="35">
        <f t="shared" si="29"/>
        <v>5</v>
      </c>
      <c r="I105" s="35">
        <f t="shared" si="29"/>
        <v>5</v>
      </c>
      <c r="J105" s="50"/>
      <c r="K105" s="50"/>
      <c r="L105" s="13"/>
    </row>
    <row r="106" spans="1:12" ht="18.75" hidden="1" customHeight="1" x14ac:dyDescent="0.25">
      <c r="A106" s="51"/>
      <c r="B106" s="33"/>
      <c r="C106" s="50"/>
      <c r="D106" s="35"/>
      <c r="E106" s="35"/>
      <c r="F106" s="24"/>
      <c r="G106" s="24"/>
      <c r="H106" s="35"/>
      <c r="I106" s="35"/>
      <c r="J106" s="50"/>
      <c r="K106" s="50"/>
      <c r="L106" s="13"/>
    </row>
    <row r="107" spans="1:12" ht="15.75" x14ac:dyDescent="0.25">
      <c r="A107" s="3"/>
      <c r="B107" s="4" t="s">
        <v>6</v>
      </c>
      <c r="C107" s="4"/>
      <c r="D107" s="9">
        <f>SUM(D112+D117+D122)</f>
        <v>0</v>
      </c>
      <c r="E107" s="9">
        <f t="shared" ref="E107:I107" si="30">SUM(E112+E117+E122)</f>
        <v>0</v>
      </c>
      <c r="F107" s="9">
        <f t="shared" si="30"/>
        <v>0</v>
      </c>
      <c r="G107" s="9">
        <f t="shared" si="30"/>
        <v>0</v>
      </c>
      <c r="H107" s="9">
        <f t="shared" si="30"/>
        <v>0</v>
      </c>
      <c r="I107" s="9">
        <f t="shared" si="30"/>
        <v>0</v>
      </c>
      <c r="J107" s="48"/>
      <c r="K107" s="48"/>
      <c r="L107" s="13"/>
    </row>
    <row r="108" spans="1:12" ht="15.75" x14ac:dyDescent="0.25">
      <c r="A108" s="3"/>
      <c r="B108" s="4" t="s">
        <v>7</v>
      </c>
      <c r="C108" s="4"/>
      <c r="D108" s="9">
        <f t="shared" ref="D108:I110" si="31">SUM(D113+D118+D123)</f>
        <v>0</v>
      </c>
      <c r="E108" s="9">
        <f t="shared" si="31"/>
        <v>0</v>
      </c>
      <c r="F108" s="9">
        <f t="shared" si="31"/>
        <v>0</v>
      </c>
      <c r="G108" s="9">
        <f t="shared" si="31"/>
        <v>0</v>
      </c>
      <c r="H108" s="9">
        <f t="shared" si="31"/>
        <v>0</v>
      </c>
      <c r="I108" s="9">
        <f t="shared" si="31"/>
        <v>0</v>
      </c>
      <c r="J108" s="48"/>
      <c r="K108" s="48"/>
      <c r="L108" s="13"/>
    </row>
    <row r="109" spans="1:12" ht="15.75" x14ac:dyDescent="0.25">
      <c r="A109" s="3"/>
      <c r="B109" s="4" t="s">
        <v>8</v>
      </c>
      <c r="C109" s="4"/>
      <c r="D109" s="9">
        <f t="shared" si="31"/>
        <v>484.2</v>
      </c>
      <c r="E109" s="9">
        <f t="shared" si="31"/>
        <v>452.9</v>
      </c>
      <c r="F109" s="9">
        <f t="shared" si="31"/>
        <v>5</v>
      </c>
      <c r="G109" s="9">
        <f t="shared" si="31"/>
        <v>16.3</v>
      </c>
      <c r="H109" s="9">
        <f t="shared" si="31"/>
        <v>5</v>
      </c>
      <c r="I109" s="9">
        <f t="shared" si="31"/>
        <v>5</v>
      </c>
      <c r="J109" s="48"/>
      <c r="K109" s="48"/>
      <c r="L109" s="13"/>
    </row>
    <row r="110" spans="1:12" ht="15.75" x14ac:dyDescent="0.25">
      <c r="A110" s="3"/>
      <c r="B110" s="4" t="s">
        <v>9</v>
      </c>
      <c r="C110" s="4"/>
      <c r="D110" s="9">
        <f t="shared" si="31"/>
        <v>0</v>
      </c>
      <c r="E110" s="9">
        <f t="shared" si="31"/>
        <v>0</v>
      </c>
      <c r="F110" s="9">
        <f t="shared" si="31"/>
        <v>0</v>
      </c>
      <c r="G110" s="9">
        <f t="shared" si="31"/>
        <v>0</v>
      </c>
      <c r="H110" s="9">
        <f t="shared" si="31"/>
        <v>0</v>
      </c>
      <c r="I110" s="9">
        <f t="shared" si="31"/>
        <v>0</v>
      </c>
      <c r="J110" s="48"/>
      <c r="K110" s="48"/>
      <c r="L110" s="13"/>
    </row>
    <row r="111" spans="1:12" ht="47.25" x14ac:dyDescent="0.25">
      <c r="A111" s="3" t="s">
        <v>28</v>
      </c>
      <c r="B111" s="4" t="s">
        <v>10</v>
      </c>
      <c r="C111" s="4"/>
      <c r="D111" s="9">
        <f>SUM(D112:D115)</f>
        <v>0</v>
      </c>
      <c r="E111" s="9">
        <f t="shared" ref="E111:I111" si="32">SUM(E112:E115)</f>
        <v>0</v>
      </c>
      <c r="F111" s="9">
        <f t="shared" si="32"/>
        <v>0</v>
      </c>
      <c r="G111" s="9">
        <f t="shared" si="32"/>
        <v>0</v>
      </c>
      <c r="H111" s="9">
        <f t="shared" si="32"/>
        <v>0</v>
      </c>
      <c r="I111" s="9">
        <f t="shared" si="32"/>
        <v>0</v>
      </c>
      <c r="J111" s="48"/>
      <c r="K111" s="48"/>
      <c r="L111" s="13"/>
    </row>
    <row r="112" spans="1:12" ht="15.75" x14ac:dyDescent="0.25">
      <c r="A112" s="3"/>
      <c r="B112" s="4" t="s">
        <v>6</v>
      </c>
      <c r="C112" s="4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48"/>
      <c r="K112" s="48"/>
      <c r="L112" s="13"/>
    </row>
    <row r="113" spans="1:12" ht="15.75" x14ac:dyDescent="0.25">
      <c r="A113" s="3"/>
      <c r="B113" s="4" t="s">
        <v>7</v>
      </c>
      <c r="C113" s="4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48"/>
      <c r="K113" s="48"/>
      <c r="L113" s="13"/>
    </row>
    <row r="114" spans="1:12" ht="15.75" x14ac:dyDescent="0.25">
      <c r="A114" s="3"/>
      <c r="B114" s="4" t="s">
        <v>8</v>
      </c>
      <c r="C114" s="4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48"/>
      <c r="K114" s="48"/>
      <c r="L114" s="13"/>
    </row>
    <row r="115" spans="1:12" ht="15.75" x14ac:dyDescent="0.25">
      <c r="A115" s="3"/>
      <c r="B115" s="4" t="s">
        <v>9</v>
      </c>
      <c r="C115" s="4"/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48"/>
      <c r="K115" s="48"/>
      <c r="L115" s="13"/>
    </row>
    <row r="116" spans="1:12" ht="63" x14ac:dyDescent="0.25">
      <c r="A116" s="3" t="s">
        <v>29</v>
      </c>
      <c r="B116" s="4" t="s">
        <v>16</v>
      </c>
      <c r="C116" s="4"/>
      <c r="D116" s="9">
        <f>SUM(D117:D120)</f>
        <v>0</v>
      </c>
      <c r="E116" s="9">
        <f t="shared" ref="E116:I116" si="33">SUM(E117:E120)</f>
        <v>0</v>
      </c>
      <c r="F116" s="9">
        <f t="shared" si="33"/>
        <v>0</v>
      </c>
      <c r="G116" s="9">
        <f t="shared" si="33"/>
        <v>0</v>
      </c>
      <c r="H116" s="9">
        <f t="shared" si="33"/>
        <v>0</v>
      </c>
      <c r="I116" s="9">
        <f t="shared" si="33"/>
        <v>0</v>
      </c>
      <c r="J116" s="48"/>
      <c r="K116" s="48"/>
      <c r="L116" s="13"/>
    </row>
    <row r="117" spans="1:12" ht="15.75" x14ac:dyDescent="0.25">
      <c r="A117" s="3"/>
      <c r="B117" s="4" t="s">
        <v>6</v>
      </c>
      <c r="C117" s="4"/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48"/>
      <c r="K117" s="48"/>
      <c r="L117" s="13"/>
    </row>
    <row r="118" spans="1:12" ht="15.75" x14ac:dyDescent="0.25">
      <c r="A118" s="3"/>
      <c r="B118" s="4" t="s">
        <v>7</v>
      </c>
      <c r="C118" s="4"/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48"/>
      <c r="K118" s="48"/>
      <c r="L118" s="13"/>
    </row>
    <row r="119" spans="1:12" ht="15.75" x14ac:dyDescent="0.25">
      <c r="A119" s="3"/>
      <c r="B119" s="4" t="s">
        <v>8</v>
      </c>
      <c r="C119" s="4"/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48"/>
      <c r="K119" s="48"/>
      <c r="L119" s="13"/>
    </row>
    <row r="120" spans="1:12" ht="15.75" x14ac:dyDescent="0.25">
      <c r="A120" s="3"/>
      <c r="B120" s="4" t="s">
        <v>9</v>
      </c>
      <c r="C120" s="4"/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48"/>
      <c r="K120" s="48"/>
      <c r="L120" s="13"/>
    </row>
    <row r="121" spans="1:12" ht="31.5" x14ac:dyDescent="0.25">
      <c r="A121" s="3" t="s">
        <v>30</v>
      </c>
      <c r="B121" s="4" t="s">
        <v>24</v>
      </c>
      <c r="C121" s="4"/>
      <c r="D121" s="9">
        <f>SUM(D122:D125)</f>
        <v>484.2</v>
      </c>
      <c r="E121" s="9">
        <f t="shared" ref="E121:H121" si="34">SUM(E122:E125)</f>
        <v>452.9</v>
      </c>
      <c r="F121" s="9">
        <f t="shared" si="34"/>
        <v>5</v>
      </c>
      <c r="G121" s="9">
        <f t="shared" si="34"/>
        <v>16.3</v>
      </c>
      <c r="H121" s="9">
        <f t="shared" si="34"/>
        <v>5</v>
      </c>
      <c r="I121" s="9">
        <f>SUM(I122:I125)</f>
        <v>5</v>
      </c>
      <c r="J121" s="48"/>
      <c r="K121" s="48"/>
      <c r="L121" s="13"/>
    </row>
    <row r="122" spans="1:12" ht="15.75" x14ac:dyDescent="0.25">
      <c r="A122" s="3"/>
      <c r="B122" s="4" t="s">
        <v>6</v>
      </c>
      <c r="C122" s="4"/>
      <c r="D122" s="9">
        <f>SUM(D129+D135)</f>
        <v>0</v>
      </c>
      <c r="E122" s="11">
        <f t="shared" ref="E122:I122" si="35">SUM(E129+E135)</f>
        <v>0</v>
      </c>
      <c r="F122" s="11">
        <f t="shared" si="35"/>
        <v>0</v>
      </c>
      <c r="G122" s="11">
        <f t="shared" si="35"/>
        <v>0</v>
      </c>
      <c r="H122" s="11">
        <f t="shared" si="35"/>
        <v>0</v>
      </c>
      <c r="I122" s="11">
        <f t="shared" si="35"/>
        <v>0</v>
      </c>
      <c r="J122" s="48"/>
      <c r="K122" s="48"/>
      <c r="L122" s="13"/>
    </row>
    <row r="123" spans="1:12" ht="15.75" x14ac:dyDescent="0.25">
      <c r="A123" s="3"/>
      <c r="B123" s="4" t="s">
        <v>7</v>
      </c>
      <c r="C123" s="4"/>
      <c r="D123" s="11">
        <f t="shared" ref="D123:I125" si="36">SUM(D130+D136)</f>
        <v>0</v>
      </c>
      <c r="E123" s="11">
        <f t="shared" si="36"/>
        <v>0</v>
      </c>
      <c r="F123" s="11">
        <f t="shared" si="36"/>
        <v>0</v>
      </c>
      <c r="G123" s="11">
        <f t="shared" si="36"/>
        <v>0</v>
      </c>
      <c r="H123" s="11">
        <f t="shared" si="36"/>
        <v>0</v>
      </c>
      <c r="I123" s="11">
        <f t="shared" si="36"/>
        <v>0</v>
      </c>
      <c r="J123" s="48"/>
      <c r="K123" s="48"/>
      <c r="L123" s="13"/>
    </row>
    <row r="124" spans="1:12" ht="15.75" x14ac:dyDescent="0.25">
      <c r="A124" s="3"/>
      <c r="B124" s="4" t="s">
        <v>8</v>
      </c>
      <c r="C124" s="4"/>
      <c r="D124" s="11">
        <f t="shared" si="36"/>
        <v>484.2</v>
      </c>
      <c r="E124" s="11">
        <f t="shared" si="36"/>
        <v>452.9</v>
      </c>
      <c r="F124" s="11">
        <f t="shared" si="36"/>
        <v>5</v>
      </c>
      <c r="G124" s="11">
        <f t="shared" si="36"/>
        <v>16.3</v>
      </c>
      <c r="H124" s="11">
        <f t="shared" si="36"/>
        <v>5</v>
      </c>
      <c r="I124" s="11">
        <f>I131+I137</f>
        <v>5</v>
      </c>
      <c r="J124" s="48"/>
      <c r="K124" s="48"/>
      <c r="L124" s="13"/>
    </row>
    <row r="125" spans="1:12" ht="15.75" x14ac:dyDescent="0.25">
      <c r="A125" s="3"/>
      <c r="B125" s="4" t="s">
        <v>9</v>
      </c>
      <c r="C125" s="4"/>
      <c r="D125" s="11">
        <f t="shared" si="36"/>
        <v>0</v>
      </c>
      <c r="E125" s="11">
        <f t="shared" si="36"/>
        <v>0</v>
      </c>
      <c r="F125" s="11">
        <f t="shared" si="36"/>
        <v>0</v>
      </c>
      <c r="G125" s="11">
        <f t="shared" si="36"/>
        <v>0</v>
      </c>
      <c r="H125" s="11">
        <f t="shared" si="36"/>
        <v>0</v>
      </c>
      <c r="I125" s="11">
        <f t="shared" si="36"/>
        <v>0</v>
      </c>
      <c r="J125" s="48"/>
      <c r="K125" s="48"/>
      <c r="L125" s="13"/>
    </row>
    <row r="126" spans="1:12" ht="31.5" customHeight="1" x14ac:dyDescent="0.25">
      <c r="A126" s="3"/>
      <c r="B126" s="48" t="s">
        <v>80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13"/>
    </row>
    <row r="127" spans="1:12" ht="31.5" customHeight="1" x14ac:dyDescent="0.25">
      <c r="A127" s="3"/>
      <c r="B127" s="49" t="s">
        <v>92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13"/>
    </row>
    <row r="128" spans="1:12" ht="82.5" customHeight="1" x14ac:dyDescent="0.25">
      <c r="A128" s="3" t="s">
        <v>31</v>
      </c>
      <c r="B128" s="5" t="s">
        <v>26</v>
      </c>
      <c r="C128" s="4" t="s">
        <v>20</v>
      </c>
      <c r="D128" s="9">
        <f>SUM(D129:D132)</f>
        <v>25</v>
      </c>
      <c r="E128" s="9">
        <f t="shared" ref="E128:I128" si="37">SUM(E129:E132)</f>
        <v>5</v>
      </c>
      <c r="F128" s="9">
        <f t="shared" si="37"/>
        <v>5</v>
      </c>
      <c r="G128" s="9">
        <f t="shared" si="37"/>
        <v>5</v>
      </c>
      <c r="H128" s="9">
        <f t="shared" si="37"/>
        <v>5</v>
      </c>
      <c r="I128" s="9">
        <f t="shared" si="37"/>
        <v>5</v>
      </c>
      <c r="J128" s="26" t="s">
        <v>88</v>
      </c>
      <c r="K128" s="27"/>
      <c r="L128" s="13"/>
    </row>
    <row r="129" spans="1:12" ht="15.75" x14ac:dyDescent="0.25">
      <c r="A129" s="3"/>
      <c r="B129" s="4" t="s">
        <v>6</v>
      </c>
      <c r="C129" s="4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48"/>
      <c r="K129" s="48"/>
      <c r="L129" s="13"/>
    </row>
    <row r="130" spans="1:12" ht="15.75" x14ac:dyDescent="0.25">
      <c r="A130" s="3"/>
      <c r="B130" s="4" t="s">
        <v>7</v>
      </c>
      <c r="C130" s="4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48"/>
      <c r="K130" s="48"/>
      <c r="L130" s="13"/>
    </row>
    <row r="131" spans="1:12" ht="15.75" x14ac:dyDescent="0.25">
      <c r="A131" s="3"/>
      <c r="B131" s="4" t="s">
        <v>8</v>
      </c>
      <c r="C131" s="4"/>
      <c r="D131" s="9">
        <f>SUM(E131:I131)</f>
        <v>25</v>
      </c>
      <c r="E131" s="9">
        <v>5</v>
      </c>
      <c r="F131" s="9">
        <v>5</v>
      </c>
      <c r="G131" s="9">
        <v>5</v>
      </c>
      <c r="H131" s="9">
        <v>5</v>
      </c>
      <c r="I131" s="9">
        <v>5</v>
      </c>
      <c r="J131" s="48"/>
      <c r="K131" s="48"/>
      <c r="L131" s="13"/>
    </row>
    <row r="132" spans="1:12" ht="15.75" x14ac:dyDescent="0.25">
      <c r="A132" s="3"/>
      <c r="B132" s="4" t="s">
        <v>9</v>
      </c>
      <c r="C132" s="4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48"/>
      <c r="K132" s="48"/>
      <c r="L132" s="13"/>
    </row>
    <row r="133" spans="1:12" ht="31.5" customHeight="1" x14ac:dyDescent="0.25">
      <c r="A133" s="3"/>
      <c r="B133" s="49" t="s">
        <v>81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13"/>
    </row>
    <row r="134" spans="1:12" ht="63" customHeight="1" x14ac:dyDescent="0.25">
      <c r="A134" s="3" t="s">
        <v>32</v>
      </c>
      <c r="B134" s="4" t="s">
        <v>73</v>
      </c>
      <c r="C134" s="4" t="s">
        <v>20</v>
      </c>
      <c r="D134" s="9">
        <f>SUM(D135:D138)</f>
        <v>459.2</v>
      </c>
      <c r="E134" s="9">
        <f t="shared" ref="E134:I134" si="38">SUM(E135:E138)</f>
        <v>447.9</v>
      </c>
      <c r="F134" s="9">
        <f t="shared" si="38"/>
        <v>0</v>
      </c>
      <c r="G134" s="9">
        <f t="shared" si="38"/>
        <v>11.3</v>
      </c>
      <c r="H134" s="9">
        <f t="shared" si="38"/>
        <v>0</v>
      </c>
      <c r="I134" s="9">
        <f t="shared" si="38"/>
        <v>0</v>
      </c>
      <c r="J134" s="26" t="s">
        <v>89</v>
      </c>
      <c r="K134" s="27"/>
      <c r="L134" s="13"/>
    </row>
    <row r="135" spans="1:12" ht="15.75" x14ac:dyDescent="0.25">
      <c r="A135" s="3"/>
      <c r="B135" s="4" t="s">
        <v>6</v>
      </c>
      <c r="C135" s="4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48"/>
      <c r="K135" s="48"/>
      <c r="L135" s="13"/>
    </row>
    <row r="136" spans="1:12" ht="15.75" x14ac:dyDescent="0.25">
      <c r="A136" s="3"/>
      <c r="B136" s="4" t="s">
        <v>7</v>
      </c>
      <c r="C136" s="4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48"/>
      <c r="K136" s="48"/>
      <c r="L136" s="13"/>
    </row>
    <row r="137" spans="1:12" ht="15.75" x14ac:dyDescent="0.25">
      <c r="A137" s="3"/>
      <c r="B137" s="4" t="s">
        <v>8</v>
      </c>
      <c r="C137" s="4"/>
      <c r="D137" s="9">
        <f>SUM(E137:I137)</f>
        <v>459.2</v>
      </c>
      <c r="E137" s="9">
        <v>447.9</v>
      </c>
      <c r="F137" s="9">
        <v>0</v>
      </c>
      <c r="G137" s="9">
        <v>11.3</v>
      </c>
      <c r="H137" s="9">
        <v>0</v>
      </c>
      <c r="I137" s="9">
        <v>0</v>
      </c>
      <c r="J137" s="48"/>
      <c r="K137" s="48"/>
      <c r="L137" s="13"/>
    </row>
    <row r="138" spans="1:12" ht="15.75" x14ac:dyDescent="0.25">
      <c r="A138" s="3"/>
      <c r="B138" s="4" t="s">
        <v>9</v>
      </c>
      <c r="C138" s="4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48"/>
      <c r="K138" s="48"/>
      <c r="L138" s="13"/>
    </row>
    <row r="139" spans="1:12" ht="18.75" customHeight="1" x14ac:dyDescent="0.25">
      <c r="A139" s="51" t="s">
        <v>114</v>
      </c>
      <c r="B139" s="32" t="s">
        <v>67</v>
      </c>
      <c r="C139" s="50"/>
      <c r="D139" s="35">
        <f>SUM(D143:D146)</f>
        <v>50</v>
      </c>
      <c r="E139" s="35">
        <f t="shared" ref="E139:I139" si="39">SUM(E143:E146)</f>
        <v>30</v>
      </c>
      <c r="F139" s="35">
        <f t="shared" si="39"/>
        <v>5</v>
      </c>
      <c r="G139" s="35">
        <f t="shared" si="39"/>
        <v>5</v>
      </c>
      <c r="H139" s="35">
        <f t="shared" si="39"/>
        <v>5</v>
      </c>
      <c r="I139" s="35">
        <f t="shared" si="39"/>
        <v>5</v>
      </c>
      <c r="J139" s="50"/>
      <c r="K139" s="50"/>
      <c r="L139" s="13"/>
    </row>
    <row r="140" spans="1:12" ht="18.75" customHeight="1" x14ac:dyDescent="0.25">
      <c r="A140" s="51"/>
      <c r="B140" s="34"/>
      <c r="C140" s="50"/>
      <c r="D140" s="35"/>
      <c r="E140" s="35"/>
      <c r="F140" s="35"/>
      <c r="G140" s="35"/>
      <c r="H140" s="35"/>
      <c r="I140" s="35"/>
      <c r="J140" s="50"/>
      <c r="K140" s="50"/>
      <c r="L140" s="13"/>
    </row>
    <row r="141" spans="1:12" ht="54.75" customHeight="1" x14ac:dyDescent="0.25">
      <c r="A141" s="51"/>
      <c r="B141" s="34"/>
      <c r="C141" s="50"/>
      <c r="D141" s="35"/>
      <c r="E141" s="35"/>
      <c r="F141" s="35"/>
      <c r="G141" s="35"/>
      <c r="H141" s="35"/>
      <c r="I141" s="35"/>
      <c r="J141" s="50"/>
      <c r="K141" s="50"/>
      <c r="L141" s="13"/>
    </row>
    <row r="142" spans="1:12" ht="1.5" hidden="1" customHeight="1" x14ac:dyDescent="0.25">
      <c r="A142" s="51"/>
      <c r="B142" s="33"/>
      <c r="C142" s="50"/>
      <c r="D142" s="35"/>
      <c r="E142" s="35"/>
      <c r="F142" s="35"/>
      <c r="G142" s="35"/>
      <c r="H142" s="35"/>
      <c r="I142" s="35"/>
      <c r="J142" s="50"/>
      <c r="K142" s="50"/>
      <c r="L142" s="13"/>
    </row>
    <row r="143" spans="1:12" ht="15.75" x14ac:dyDescent="0.25">
      <c r="A143" s="3"/>
      <c r="B143" s="4" t="s">
        <v>6</v>
      </c>
      <c r="C143" s="4"/>
      <c r="D143" s="9">
        <f>SUM(D148+D153+D158)</f>
        <v>0</v>
      </c>
      <c r="E143" s="9">
        <f t="shared" ref="E143:I143" si="40">SUM(E148+E153+E158)</f>
        <v>0</v>
      </c>
      <c r="F143" s="9">
        <f t="shared" si="40"/>
        <v>0</v>
      </c>
      <c r="G143" s="9">
        <f t="shared" si="40"/>
        <v>0</v>
      </c>
      <c r="H143" s="9">
        <f t="shared" si="40"/>
        <v>0</v>
      </c>
      <c r="I143" s="9">
        <f t="shared" si="40"/>
        <v>0</v>
      </c>
      <c r="J143" s="48"/>
      <c r="K143" s="48"/>
      <c r="L143" s="13"/>
    </row>
    <row r="144" spans="1:12" ht="15.75" x14ac:dyDescent="0.25">
      <c r="A144" s="3"/>
      <c r="B144" s="4" t="s">
        <v>7</v>
      </c>
      <c r="C144" s="4"/>
      <c r="D144" s="9">
        <f t="shared" ref="D144:I146" si="41">SUM(D149+D154+D159)</f>
        <v>0</v>
      </c>
      <c r="E144" s="9">
        <f t="shared" si="41"/>
        <v>0</v>
      </c>
      <c r="F144" s="9">
        <f t="shared" si="41"/>
        <v>0</v>
      </c>
      <c r="G144" s="9">
        <f t="shared" si="41"/>
        <v>0</v>
      </c>
      <c r="H144" s="9">
        <f t="shared" si="41"/>
        <v>0</v>
      </c>
      <c r="I144" s="9">
        <f t="shared" si="41"/>
        <v>0</v>
      </c>
      <c r="J144" s="48"/>
      <c r="K144" s="48"/>
      <c r="L144" s="13"/>
    </row>
    <row r="145" spans="1:12" ht="15.75" x14ac:dyDescent="0.25">
      <c r="A145" s="3"/>
      <c r="B145" s="4" t="s">
        <v>8</v>
      </c>
      <c r="C145" s="4"/>
      <c r="D145" s="9">
        <f t="shared" si="41"/>
        <v>50</v>
      </c>
      <c r="E145" s="9">
        <f t="shared" si="41"/>
        <v>30</v>
      </c>
      <c r="F145" s="9">
        <f t="shared" si="41"/>
        <v>5</v>
      </c>
      <c r="G145" s="9">
        <f t="shared" si="41"/>
        <v>5</v>
      </c>
      <c r="H145" s="9">
        <f t="shared" si="41"/>
        <v>5</v>
      </c>
      <c r="I145" s="9">
        <f t="shared" si="41"/>
        <v>5</v>
      </c>
      <c r="J145" s="48"/>
      <c r="K145" s="48"/>
      <c r="L145" s="13"/>
    </row>
    <row r="146" spans="1:12" ht="15.75" x14ac:dyDescent="0.25">
      <c r="A146" s="3"/>
      <c r="B146" s="4" t="s">
        <v>9</v>
      </c>
      <c r="C146" s="4"/>
      <c r="D146" s="9">
        <f t="shared" si="41"/>
        <v>0</v>
      </c>
      <c r="E146" s="9">
        <f t="shared" si="41"/>
        <v>0</v>
      </c>
      <c r="F146" s="9">
        <f t="shared" si="41"/>
        <v>0</v>
      </c>
      <c r="G146" s="9">
        <f t="shared" si="41"/>
        <v>0</v>
      </c>
      <c r="H146" s="9">
        <f t="shared" si="41"/>
        <v>0</v>
      </c>
      <c r="I146" s="9">
        <f t="shared" si="41"/>
        <v>0</v>
      </c>
      <c r="J146" s="48"/>
      <c r="K146" s="48"/>
      <c r="L146" s="13"/>
    </row>
    <row r="147" spans="1:12" ht="47.25" x14ac:dyDescent="0.25">
      <c r="A147" s="3" t="s">
        <v>33</v>
      </c>
      <c r="B147" s="4" t="s">
        <v>10</v>
      </c>
      <c r="C147" s="4"/>
      <c r="D147" s="9">
        <f>SUM(D148:D151)</f>
        <v>0</v>
      </c>
      <c r="E147" s="9">
        <f t="shared" ref="E147:I147" si="42">SUM(E148:E151)</f>
        <v>0</v>
      </c>
      <c r="F147" s="9">
        <f t="shared" si="42"/>
        <v>0</v>
      </c>
      <c r="G147" s="9">
        <f t="shared" si="42"/>
        <v>0</v>
      </c>
      <c r="H147" s="9">
        <f t="shared" si="42"/>
        <v>0</v>
      </c>
      <c r="I147" s="9">
        <f t="shared" si="42"/>
        <v>0</v>
      </c>
      <c r="J147" s="48"/>
      <c r="K147" s="48"/>
      <c r="L147" s="13"/>
    </row>
    <row r="148" spans="1:12" ht="15.75" x14ac:dyDescent="0.25">
      <c r="A148" s="3"/>
      <c r="B148" s="4" t="s">
        <v>6</v>
      </c>
      <c r="C148" s="4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48"/>
      <c r="K148" s="48"/>
      <c r="L148" s="13"/>
    </row>
    <row r="149" spans="1:12" ht="15.75" x14ac:dyDescent="0.25">
      <c r="A149" s="3"/>
      <c r="B149" s="4" t="s">
        <v>7</v>
      </c>
      <c r="C149" s="4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48"/>
      <c r="K149" s="48"/>
      <c r="L149" s="13"/>
    </row>
    <row r="150" spans="1:12" ht="15.75" x14ac:dyDescent="0.25">
      <c r="A150" s="3"/>
      <c r="B150" s="4" t="s">
        <v>8</v>
      </c>
      <c r="C150" s="4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48"/>
      <c r="K150" s="48"/>
      <c r="L150" s="13"/>
    </row>
    <row r="151" spans="1:12" ht="15.75" x14ac:dyDescent="0.25">
      <c r="A151" s="3"/>
      <c r="B151" s="4" t="s">
        <v>9</v>
      </c>
      <c r="C151" s="4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48"/>
      <c r="K151" s="48"/>
      <c r="L151" s="13"/>
    </row>
    <row r="152" spans="1:12" ht="63" x14ac:dyDescent="0.25">
      <c r="A152" s="3" t="s">
        <v>34</v>
      </c>
      <c r="B152" s="4" t="s">
        <v>16</v>
      </c>
      <c r="C152" s="4"/>
      <c r="D152" s="9">
        <f>SUM(D153:D156)</f>
        <v>0</v>
      </c>
      <c r="E152" s="9">
        <f t="shared" ref="E152:I152" si="43">SUM(E153:E156)</f>
        <v>0</v>
      </c>
      <c r="F152" s="9">
        <f t="shared" si="43"/>
        <v>0</v>
      </c>
      <c r="G152" s="9">
        <f t="shared" si="43"/>
        <v>0</v>
      </c>
      <c r="H152" s="9">
        <f t="shared" si="43"/>
        <v>0</v>
      </c>
      <c r="I152" s="9">
        <f t="shared" si="43"/>
        <v>0</v>
      </c>
      <c r="J152" s="48"/>
      <c r="K152" s="48"/>
      <c r="L152" s="13"/>
    </row>
    <row r="153" spans="1:12" ht="15.75" x14ac:dyDescent="0.25">
      <c r="A153" s="3"/>
      <c r="B153" s="4" t="s">
        <v>6</v>
      </c>
      <c r="C153" s="4"/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48"/>
      <c r="K153" s="48"/>
      <c r="L153" s="13"/>
    </row>
    <row r="154" spans="1:12" ht="15.75" x14ac:dyDescent="0.25">
      <c r="A154" s="3"/>
      <c r="B154" s="4" t="s">
        <v>7</v>
      </c>
      <c r="C154" s="4"/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48"/>
      <c r="K154" s="48"/>
      <c r="L154" s="13"/>
    </row>
    <row r="155" spans="1:12" ht="15.75" x14ac:dyDescent="0.25">
      <c r="A155" s="3"/>
      <c r="B155" s="4" t="s">
        <v>8</v>
      </c>
      <c r="C155" s="4"/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48"/>
      <c r="K155" s="48"/>
      <c r="L155" s="13"/>
    </row>
    <row r="156" spans="1:12" ht="15.75" x14ac:dyDescent="0.25">
      <c r="A156" s="3"/>
      <c r="B156" s="4" t="s">
        <v>9</v>
      </c>
      <c r="C156" s="4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48"/>
      <c r="K156" s="48"/>
      <c r="L156" s="13"/>
    </row>
    <row r="157" spans="1:12" ht="31.5" x14ac:dyDescent="0.25">
      <c r="A157" s="3" t="s">
        <v>35</v>
      </c>
      <c r="B157" s="4" t="s">
        <v>24</v>
      </c>
      <c r="C157" s="4"/>
      <c r="D157" s="9">
        <f>SUM(D158:D161)</f>
        <v>50</v>
      </c>
      <c r="E157" s="9">
        <f t="shared" ref="E157:I157" si="44">SUM(E158:E161)</f>
        <v>30</v>
      </c>
      <c r="F157" s="9">
        <f t="shared" si="44"/>
        <v>5</v>
      </c>
      <c r="G157" s="9">
        <f t="shared" si="44"/>
        <v>5</v>
      </c>
      <c r="H157" s="9">
        <f t="shared" si="44"/>
        <v>5</v>
      </c>
      <c r="I157" s="9">
        <f t="shared" si="44"/>
        <v>5</v>
      </c>
      <c r="J157" s="48"/>
      <c r="K157" s="48"/>
      <c r="L157" s="13"/>
    </row>
    <row r="158" spans="1:12" ht="15.75" x14ac:dyDescent="0.25">
      <c r="A158" s="3"/>
      <c r="B158" s="4" t="s">
        <v>6</v>
      </c>
      <c r="C158" s="4"/>
      <c r="D158" s="9">
        <f>SUM(D165+D171)</f>
        <v>0</v>
      </c>
      <c r="E158" s="9">
        <f t="shared" ref="E158:I158" si="45">SUM(E165+E171)</f>
        <v>0</v>
      </c>
      <c r="F158" s="9">
        <f t="shared" si="45"/>
        <v>0</v>
      </c>
      <c r="G158" s="9">
        <f t="shared" si="45"/>
        <v>0</v>
      </c>
      <c r="H158" s="9">
        <f t="shared" si="45"/>
        <v>0</v>
      </c>
      <c r="I158" s="9">
        <f t="shared" si="45"/>
        <v>0</v>
      </c>
      <c r="J158" s="48"/>
      <c r="K158" s="48"/>
      <c r="L158" s="13"/>
    </row>
    <row r="159" spans="1:12" ht="15.75" x14ac:dyDescent="0.25">
      <c r="A159" s="3"/>
      <c r="B159" s="4" t="s">
        <v>7</v>
      </c>
      <c r="C159" s="4"/>
      <c r="D159" s="9">
        <f t="shared" ref="D159:I161" si="46">SUM(D166+D172)</f>
        <v>0</v>
      </c>
      <c r="E159" s="9">
        <f t="shared" si="46"/>
        <v>0</v>
      </c>
      <c r="F159" s="9">
        <f t="shared" si="46"/>
        <v>0</v>
      </c>
      <c r="G159" s="9">
        <f t="shared" si="46"/>
        <v>0</v>
      </c>
      <c r="H159" s="9">
        <f t="shared" si="46"/>
        <v>0</v>
      </c>
      <c r="I159" s="9">
        <f t="shared" si="46"/>
        <v>0</v>
      </c>
      <c r="J159" s="48"/>
      <c r="K159" s="48"/>
      <c r="L159" s="13"/>
    </row>
    <row r="160" spans="1:12" ht="15.75" x14ac:dyDescent="0.25">
      <c r="A160" s="3"/>
      <c r="B160" s="4" t="s">
        <v>8</v>
      </c>
      <c r="C160" s="4"/>
      <c r="D160" s="9">
        <f t="shared" si="46"/>
        <v>50</v>
      </c>
      <c r="E160" s="9">
        <f t="shared" si="46"/>
        <v>30</v>
      </c>
      <c r="F160" s="9">
        <f t="shared" si="46"/>
        <v>5</v>
      </c>
      <c r="G160" s="9">
        <f t="shared" si="46"/>
        <v>5</v>
      </c>
      <c r="H160" s="9">
        <f t="shared" si="46"/>
        <v>5</v>
      </c>
      <c r="I160" s="9">
        <f t="shared" si="46"/>
        <v>5</v>
      </c>
      <c r="J160" s="48"/>
      <c r="K160" s="48"/>
      <c r="L160" s="13"/>
    </row>
    <row r="161" spans="1:12" ht="15.75" x14ac:dyDescent="0.25">
      <c r="A161" s="3"/>
      <c r="B161" s="4" t="s">
        <v>9</v>
      </c>
      <c r="C161" s="4"/>
      <c r="D161" s="9">
        <f t="shared" si="46"/>
        <v>0</v>
      </c>
      <c r="E161" s="9">
        <f t="shared" si="46"/>
        <v>0</v>
      </c>
      <c r="F161" s="9">
        <f t="shared" si="46"/>
        <v>0</v>
      </c>
      <c r="G161" s="9">
        <f t="shared" si="46"/>
        <v>0</v>
      </c>
      <c r="H161" s="9">
        <f t="shared" si="46"/>
        <v>0</v>
      </c>
      <c r="I161" s="9">
        <f t="shared" si="46"/>
        <v>0</v>
      </c>
      <c r="J161" s="48"/>
      <c r="K161" s="48"/>
      <c r="L161" s="13"/>
    </row>
    <row r="162" spans="1:12" ht="15.75" x14ac:dyDescent="0.25">
      <c r="A162" s="3"/>
      <c r="B162" s="48" t="s">
        <v>98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13"/>
    </row>
    <row r="163" spans="1:12" ht="15.75" x14ac:dyDescent="0.25">
      <c r="A163" s="3"/>
      <c r="B163" s="49" t="s">
        <v>82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13"/>
    </row>
    <row r="164" spans="1:12" ht="90.75" customHeight="1" x14ac:dyDescent="0.25">
      <c r="A164" s="3" t="s">
        <v>36</v>
      </c>
      <c r="B164" s="4" t="s">
        <v>75</v>
      </c>
      <c r="C164" s="4" t="s">
        <v>20</v>
      </c>
      <c r="D164" s="9">
        <f>SUM(D165:D168)</f>
        <v>50</v>
      </c>
      <c r="E164" s="9">
        <f>SUM(E165:E168)</f>
        <v>30</v>
      </c>
      <c r="F164" s="9">
        <f t="shared" ref="F164:I164" si="47">SUM(F165:F168)</f>
        <v>5</v>
      </c>
      <c r="G164" s="9">
        <f t="shared" si="47"/>
        <v>5</v>
      </c>
      <c r="H164" s="9">
        <f t="shared" si="47"/>
        <v>5</v>
      </c>
      <c r="I164" s="9">
        <f t="shared" si="47"/>
        <v>5</v>
      </c>
      <c r="J164" s="26" t="s">
        <v>90</v>
      </c>
      <c r="K164" s="27"/>
      <c r="L164" s="13"/>
    </row>
    <row r="165" spans="1:12" ht="15.75" x14ac:dyDescent="0.25">
      <c r="A165" s="3"/>
      <c r="B165" s="4" t="s">
        <v>6</v>
      </c>
      <c r="C165" s="4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48"/>
      <c r="K165" s="48"/>
      <c r="L165" s="13"/>
    </row>
    <row r="166" spans="1:12" ht="15.75" x14ac:dyDescent="0.25">
      <c r="A166" s="3"/>
      <c r="B166" s="4" t="s">
        <v>7</v>
      </c>
      <c r="C166" s="4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48"/>
      <c r="K166" s="48"/>
      <c r="L166" s="13"/>
    </row>
    <row r="167" spans="1:12" ht="15.75" x14ac:dyDescent="0.25">
      <c r="A167" s="3"/>
      <c r="B167" s="4" t="s">
        <v>8</v>
      </c>
      <c r="C167" s="4"/>
      <c r="D167" s="9">
        <f>SUM(E167:I167)</f>
        <v>50</v>
      </c>
      <c r="E167" s="9">
        <v>30</v>
      </c>
      <c r="F167" s="9">
        <v>5</v>
      </c>
      <c r="G167" s="9">
        <v>5</v>
      </c>
      <c r="H167" s="9">
        <v>5</v>
      </c>
      <c r="I167" s="9">
        <v>5</v>
      </c>
      <c r="J167" s="48"/>
      <c r="K167" s="48"/>
      <c r="L167" s="13"/>
    </row>
    <row r="168" spans="1:12" ht="15.75" x14ac:dyDescent="0.25">
      <c r="A168" s="3"/>
      <c r="B168" s="4" t="s">
        <v>9</v>
      </c>
      <c r="C168" s="4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48"/>
      <c r="K168" s="48"/>
      <c r="L168" s="13"/>
    </row>
    <row r="169" spans="1:12" ht="23.25" customHeight="1" x14ac:dyDescent="0.25">
      <c r="A169" s="3"/>
      <c r="B169" s="49" t="s">
        <v>83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13"/>
    </row>
    <row r="170" spans="1:12" ht="68.25" customHeight="1" x14ac:dyDescent="0.25">
      <c r="A170" s="6" t="s">
        <v>62</v>
      </c>
      <c r="B170" s="4" t="s">
        <v>37</v>
      </c>
      <c r="C170" s="4" t="s">
        <v>20</v>
      </c>
      <c r="D170" s="9">
        <f>SUM(D171:D174)</f>
        <v>0</v>
      </c>
      <c r="E170" s="9">
        <f t="shared" ref="E170:I170" si="48">SUM(E171:E174)</f>
        <v>0</v>
      </c>
      <c r="F170" s="9">
        <f t="shared" si="48"/>
        <v>0</v>
      </c>
      <c r="G170" s="9">
        <f t="shared" si="48"/>
        <v>0</v>
      </c>
      <c r="H170" s="9">
        <f t="shared" si="48"/>
        <v>0</v>
      </c>
      <c r="I170" s="9">
        <f t="shared" si="48"/>
        <v>0</v>
      </c>
      <c r="J170" s="26" t="s">
        <v>91</v>
      </c>
      <c r="K170" s="27"/>
      <c r="L170" s="13"/>
    </row>
    <row r="171" spans="1:12" ht="15.75" x14ac:dyDescent="0.25">
      <c r="A171" s="3"/>
      <c r="B171" s="4" t="s">
        <v>6</v>
      </c>
      <c r="C171" s="4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48"/>
      <c r="K171" s="48"/>
      <c r="L171" s="13"/>
    </row>
    <row r="172" spans="1:12" ht="15.75" x14ac:dyDescent="0.25">
      <c r="A172" s="3"/>
      <c r="B172" s="4" t="s">
        <v>7</v>
      </c>
      <c r="C172" s="4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48"/>
      <c r="K172" s="48"/>
      <c r="L172" s="13"/>
    </row>
    <row r="173" spans="1:12" ht="15.75" x14ac:dyDescent="0.25">
      <c r="A173" s="3"/>
      <c r="B173" s="4" t="s">
        <v>8</v>
      </c>
      <c r="C173" s="4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48"/>
      <c r="K173" s="48"/>
      <c r="L173" s="13"/>
    </row>
    <row r="174" spans="1:12" ht="15.75" x14ac:dyDescent="0.25">
      <c r="A174" s="3"/>
      <c r="B174" s="4" t="s">
        <v>9</v>
      </c>
      <c r="C174" s="4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48"/>
      <c r="K174" s="48"/>
      <c r="L174" s="13"/>
    </row>
    <row r="175" spans="1:12" ht="18.75" customHeight="1" x14ac:dyDescent="0.25">
      <c r="A175" s="51" t="s">
        <v>65</v>
      </c>
      <c r="B175" s="32" t="s">
        <v>64</v>
      </c>
      <c r="C175" s="50"/>
      <c r="D175" s="35">
        <f>SUM(D178:D181)</f>
        <v>80</v>
      </c>
      <c r="E175" s="35">
        <f t="shared" ref="E175:I175" si="49">SUM(E178:E181)</f>
        <v>30</v>
      </c>
      <c r="F175" s="35">
        <f t="shared" si="49"/>
        <v>35</v>
      </c>
      <c r="G175" s="35">
        <f t="shared" si="49"/>
        <v>5</v>
      </c>
      <c r="H175" s="35">
        <f t="shared" si="49"/>
        <v>5</v>
      </c>
      <c r="I175" s="35">
        <f t="shared" si="49"/>
        <v>5</v>
      </c>
      <c r="J175" s="50"/>
      <c r="K175" s="50"/>
      <c r="L175" s="13"/>
    </row>
    <row r="176" spans="1:12" ht="75" customHeight="1" x14ac:dyDescent="0.25">
      <c r="A176" s="51"/>
      <c r="B176" s="34"/>
      <c r="C176" s="50"/>
      <c r="D176" s="35"/>
      <c r="E176" s="35"/>
      <c r="F176" s="35"/>
      <c r="G176" s="35"/>
      <c r="H176" s="35"/>
      <c r="I176" s="35"/>
      <c r="J176" s="50"/>
      <c r="K176" s="50"/>
      <c r="L176" s="13"/>
    </row>
    <row r="177" spans="1:12" ht="18.75" customHeight="1" x14ac:dyDescent="0.25">
      <c r="A177" s="51"/>
      <c r="B177" s="33"/>
      <c r="C177" s="50"/>
      <c r="D177" s="35"/>
      <c r="E177" s="35"/>
      <c r="F177" s="35"/>
      <c r="G177" s="35"/>
      <c r="H177" s="35"/>
      <c r="I177" s="35"/>
      <c r="J177" s="50"/>
      <c r="K177" s="50"/>
      <c r="L177" s="13"/>
    </row>
    <row r="178" spans="1:12" ht="15.75" x14ac:dyDescent="0.25">
      <c r="A178" s="3"/>
      <c r="B178" s="7" t="s">
        <v>6</v>
      </c>
      <c r="C178" s="4"/>
      <c r="D178" s="9">
        <f>SUM(D183+D188+D193)</f>
        <v>0</v>
      </c>
      <c r="E178" s="9">
        <f t="shared" ref="E178:I178" si="50">SUM(E183+E188+E193)</f>
        <v>0</v>
      </c>
      <c r="F178" s="9">
        <f t="shared" si="50"/>
        <v>0</v>
      </c>
      <c r="G178" s="9">
        <f t="shared" si="50"/>
        <v>0</v>
      </c>
      <c r="H178" s="9">
        <f t="shared" si="50"/>
        <v>0</v>
      </c>
      <c r="I178" s="9">
        <f t="shared" si="50"/>
        <v>0</v>
      </c>
      <c r="J178" s="48"/>
      <c r="K178" s="48"/>
      <c r="L178" s="13"/>
    </row>
    <row r="179" spans="1:12" ht="15.75" x14ac:dyDescent="0.25">
      <c r="A179" s="3"/>
      <c r="B179" s="4" t="s">
        <v>7</v>
      </c>
      <c r="C179" s="4"/>
      <c r="D179" s="9">
        <f t="shared" ref="D179:I181" si="51">SUM(D184+D189+D194)</f>
        <v>0</v>
      </c>
      <c r="E179" s="9">
        <f t="shared" si="51"/>
        <v>0</v>
      </c>
      <c r="F179" s="9">
        <f t="shared" si="51"/>
        <v>0</v>
      </c>
      <c r="G179" s="9">
        <f t="shared" si="51"/>
        <v>0</v>
      </c>
      <c r="H179" s="9">
        <f t="shared" si="51"/>
        <v>0</v>
      </c>
      <c r="I179" s="9">
        <f t="shared" si="51"/>
        <v>0</v>
      </c>
      <c r="J179" s="48"/>
      <c r="K179" s="48"/>
      <c r="L179" s="13"/>
    </row>
    <row r="180" spans="1:12" ht="15.75" x14ac:dyDescent="0.25">
      <c r="A180" s="3"/>
      <c r="B180" s="4" t="s">
        <v>8</v>
      </c>
      <c r="C180" s="4"/>
      <c r="D180" s="9">
        <f t="shared" si="51"/>
        <v>80</v>
      </c>
      <c r="E180" s="9">
        <f t="shared" si="51"/>
        <v>30</v>
      </c>
      <c r="F180" s="9">
        <f t="shared" si="51"/>
        <v>35</v>
      </c>
      <c r="G180" s="9">
        <f t="shared" si="51"/>
        <v>5</v>
      </c>
      <c r="H180" s="9">
        <f t="shared" si="51"/>
        <v>5</v>
      </c>
      <c r="I180" s="9">
        <f t="shared" si="51"/>
        <v>5</v>
      </c>
      <c r="J180" s="48"/>
      <c r="K180" s="48"/>
      <c r="L180" s="13"/>
    </row>
    <row r="181" spans="1:12" ht="15.75" x14ac:dyDescent="0.25">
      <c r="A181" s="3"/>
      <c r="B181" s="4" t="s">
        <v>9</v>
      </c>
      <c r="C181" s="4"/>
      <c r="D181" s="9">
        <f t="shared" si="51"/>
        <v>0</v>
      </c>
      <c r="E181" s="9">
        <f t="shared" si="51"/>
        <v>0</v>
      </c>
      <c r="F181" s="9">
        <f t="shared" si="51"/>
        <v>0</v>
      </c>
      <c r="G181" s="9">
        <f t="shared" si="51"/>
        <v>0</v>
      </c>
      <c r="H181" s="9">
        <f t="shared" si="51"/>
        <v>0</v>
      </c>
      <c r="I181" s="9">
        <f t="shared" si="51"/>
        <v>0</v>
      </c>
      <c r="J181" s="48"/>
      <c r="K181" s="48"/>
      <c r="L181" s="13"/>
    </row>
    <row r="182" spans="1:12" ht="47.25" x14ac:dyDescent="0.25">
      <c r="A182" s="3" t="s">
        <v>38</v>
      </c>
      <c r="B182" s="4" t="s">
        <v>39</v>
      </c>
      <c r="C182" s="4"/>
      <c r="D182" s="9">
        <f>SUM(D183:D186)</f>
        <v>0</v>
      </c>
      <c r="E182" s="9">
        <f t="shared" ref="E182:I182" si="52">SUM(E183:E186)</f>
        <v>0</v>
      </c>
      <c r="F182" s="9">
        <f t="shared" si="52"/>
        <v>0</v>
      </c>
      <c r="G182" s="9">
        <f t="shared" si="52"/>
        <v>0</v>
      </c>
      <c r="H182" s="9">
        <f t="shared" si="52"/>
        <v>0</v>
      </c>
      <c r="I182" s="9">
        <f t="shared" si="52"/>
        <v>0</v>
      </c>
      <c r="J182" s="48"/>
      <c r="K182" s="48"/>
      <c r="L182" s="13"/>
    </row>
    <row r="183" spans="1:12" ht="15.75" x14ac:dyDescent="0.25">
      <c r="A183" s="3"/>
      <c r="B183" s="4" t="s">
        <v>6</v>
      </c>
      <c r="C183" s="4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48"/>
      <c r="K183" s="48"/>
      <c r="L183" s="13"/>
    </row>
    <row r="184" spans="1:12" ht="15.75" x14ac:dyDescent="0.25">
      <c r="A184" s="3"/>
      <c r="B184" s="4" t="s">
        <v>7</v>
      </c>
      <c r="C184" s="4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48"/>
      <c r="K184" s="48"/>
      <c r="L184" s="13"/>
    </row>
    <row r="185" spans="1:12" ht="15.75" x14ac:dyDescent="0.25">
      <c r="A185" s="3"/>
      <c r="B185" s="4" t="s">
        <v>8</v>
      </c>
      <c r="C185" s="4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48"/>
      <c r="K185" s="48"/>
      <c r="L185" s="13"/>
    </row>
    <row r="186" spans="1:12" ht="15.75" x14ac:dyDescent="0.25">
      <c r="A186" s="3"/>
      <c r="B186" s="4" t="s">
        <v>9</v>
      </c>
      <c r="C186" s="4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48"/>
      <c r="K186" s="48"/>
      <c r="L186" s="13"/>
    </row>
    <row r="187" spans="1:12" ht="63" x14ac:dyDescent="0.25">
      <c r="A187" s="3" t="s">
        <v>40</v>
      </c>
      <c r="B187" s="4" t="s">
        <v>16</v>
      </c>
      <c r="C187" s="4"/>
      <c r="D187" s="9">
        <f>SUM(D188:D191)</f>
        <v>0</v>
      </c>
      <c r="E187" s="9">
        <f t="shared" ref="E187:I187" si="53">SUM(E188:E191)</f>
        <v>0</v>
      </c>
      <c r="F187" s="9">
        <f t="shared" si="53"/>
        <v>0</v>
      </c>
      <c r="G187" s="9">
        <f t="shared" si="53"/>
        <v>0</v>
      </c>
      <c r="H187" s="9">
        <f t="shared" si="53"/>
        <v>0</v>
      </c>
      <c r="I187" s="9">
        <f t="shared" si="53"/>
        <v>0</v>
      </c>
      <c r="J187" s="48"/>
      <c r="K187" s="48"/>
      <c r="L187" s="13"/>
    </row>
    <row r="188" spans="1:12" ht="15.75" x14ac:dyDescent="0.25">
      <c r="A188" s="3"/>
      <c r="B188" s="4" t="s">
        <v>6</v>
      </c>
      <c r="C188" s="4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48"/>
      <c r="K188" s="48"/>
      <c r="L188" s="13"/>
    </row>
    <row r="189" spans="1:12" ht="15.75" x14ac:dyDescent="0.25">
      <c r="A189" s="3"/>
      <c r="B189" s="4" t="s">
        <v>7</v>
      </c>
      <c r="C189" s="4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48"/>
      <c r="K189" s="48"/>
      <c r="L189" s="13"/>
    </row>
    <row r="190" spans="1:12" ht="15.75" x14ac:dyDescent="0.25">
      <c r="A190" s="3"/>
      <c r="B190" s="4" t="s">
        <v>8</v>
      </c>
      <c r="C190" s="4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48"/>
      <c r="K190" s="48"/>
      <c r="L190" s="13"/>
    </row>
    <row r="191" spans="1:12" ht="15.75" x14ac:dyDescent="0.25">
      <c r="A191" s="3"/>
      <c r="B191" s="4" t="s">
        <v>9</v>
      </c>
      <c r="C191" s="4"/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48"/>
      <c r="K191" s="48"/>
      <c r="L191" s="13"/>
    </row>
    <row r="192" spans="1:12" ht="31.5" x14ac:dyDescent="0.25">
      <c r="A192" s="3" t="s">
        <v>41</v>
      </c>
      <c r="B192" s="4" t="s">
        <v>24</v>
      </c>
      <c r="C192" s="4"/>
      <c r="D192" s="9">
        <f>SUM(D193:D196)</f>
        <v>80</v>
      </c>
      <c r="E192" s="9">
        <f t="shared" ref="E192:I192" si="54">SUM(E193:E196)</f>
        <v>30</v>
      </c>
      <c r="F192" s="9">
        <f t="shared" si="54"/>
        <v>35</v>
      </c>
      <c r="G192" s="9">
        <f t="shared" si="54"/>
        <v>5</v>
      </c>
      <c r="H192" s="9">
        <f t="shared" si="54"/>
        <v>5</v>
      </c>
      <c r="I192" s="9">
        <f t="shared" si="54"/>
        <v>5</v>
      </c>
      <c r="J192" s="48"/>
      <c r="K192" s="48"/>
      <c r="L192" s="13"/>
    </row>
    <row r="193" spans="1:12" ht="15.75" x14ac:dyDescent="0.25">
      <c r="A193" s="3"/>
      <c r="B193" s="4" t="s">
        <v>6</v>
      </c>
      <c r="C193" s="4"/>
      <c r="D193" s="9">
        <f>SUM(D200+D206)</f>
        <v>0</v>
      </c>
      <c r="E193" s="9">
        <f t="shared" ref="E193:I193" si="55">SUM(E200+E206)</f>
        <v>0</v>
      </c>
      <c r="F193" s="9">
        <f t="shared" si="55"/>
        <v>0</v>
      </c>
      <c r="G193" s="9">
        <f t="shared" si="55"/>
        <v>0</v>
      </c>
      <c r="H193" s="9">
        <f t="shared" si="55"/>
        <v>0</v>
      </c>
      <c r="I193" s="9">
        <f t="shared" si="55"/>
        <v>0</v>
      </c>
      <c r="J193" s="48"/>
      <c r="K193" s="48"/>
      <c r="L193" s="13"/>
    </row>
    <row r="194" spans="1:12" ht="15.75" x14ac:dyDescent="0.25">
      <c r="A194" s="3"/>
      <c r="B194" s="4" t="s">
        <v>7</v>
      </c>
      <c r="C194" s="4"/>
      <c r="D194" s="9">
        <f t="shared" ref="D194:I196" si="56">SUM(D201+D207)</f>
        <v>0</v>
      </c>
      <c r="E194" s="9">
        <f t="shared" si="56"/>
        <v>0</v>
      </c>
      <c r="F194" s="9">
        <f t="shared" si="56"/>
        <v>0</v>
      </c>
      <c r="G194" s="9">
        <f t="shared" si="56"/>
        <v>0</v>
      </c>
      <c r="H194" s="9">
        <f t="shared" si="56"/>
        <v>0</v>
      </c>
      <c r="I194" s="9">
        <f t="shared" si="56"/>
        <v>0</v>
      </c>
      <c r="J194" s="48"/>
      <c r="K194" s="48"/>
      <c r="L194" s="13"/>
    </row>
    <row r="195" spans="1:12" ht="15.75" x14ac:dyDescent="0.25">
      <c r="A195" s="3"/>
      <c r="B195" s="4" t="s">
        <v>8</v>
      </c>
      <c r="C195" s="4"/>
      <c r="D195" s="9">
        <f t="shared" si="56"/>
        <v>80</v>
      </c>
      <c r="E195" s="9">
        <f t="shared" si="56"/>
        <v>30</v>
      </c>
      <c r="F195" s="9">
        <f t="shared" si="56"/>
        <v>35</v>
      </c>
      <c r="G195" s="9">
        <f t="shared" si="56"/>
        <v>5</v>
      </c>
      <c r="H195" s="9">
        <f t="shared" si="56"/>
        <v>5</v>
      </c>
      <c r="I195" s="9">
        <f t="shared" si="56"/>
        <v>5</v>
      </c>
      <c r="J195" s="48"/>
      <c r="K195" s="48"/>
      <c r="L195" s="13"/>
    </row>
    <row r="196" spans="1:12" ht="15.75" x14ac:dyDescent="0.25">
      <c r="A196" s="3"/>
      <c r="B196" s="4" t="s">
        <v>9</v>
      </c>
      <c r="C196" s="4"/>
      <c r="D196" s="9">
        <f t="shared" si="56"/>
        <v>0</v>
      </c>
      <c r="E196" s="9">
        <f t="shared" si="56"/>
        <v>0</v>
      </c>
      <c r="F196" s="9">
        <f t="shared" si="56"/>
        <v>0</v>
      </c>
      <c r="G196" s="9">
        <f t="shared" si="56"/>
        <v>0</v>
      </c>
      <c r="H196" s="9">
        <f t="shared" si="56"/>
        <v>0</v>
      </c>
      <c r="I196" s="9">
        <f t="shared" si="56"/>
        <v>0</v>
      </c>
      <c r="J196" s="48"/>
      <c r="K196" s="48"/>
      <c r="L196" s="13"/>
    </row>
    <row r="197" spans="1:12" ht="15.75" x14ac:dyDescent="0.25">
      <c r="A197" s="3"/>
      <c r="B197" s="48" t="s">
        <v>100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13"/>
    </row>
    <row r="198" spans="1:12" ht="15.75" x14ac:dyDescent="0.25">
      <c r="A198" s="3"/>
      <c r="B198" s="49" t="s">
        <v>101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13"/>
    </row>
    <row r="199" spans="1:12" ht="93.75" customHeight="1" x14ac:dyDescent="0.25">
      <c r="A199" s="8" t="s">
        <v>66</v>
      </c>
      <c r="B199" s="4" t="s">
        <v>68</v>
      </c>
      <c r="C199" s="4" t="s">
        <v>20</v>
      </c>
      <c r="D199" s="9">
        <f>SUM(D200:D203)</f>
        <v>80</v>
      </c>
      <c r="E199" s="9">
        <f t="shared" ref="E199:I199" si="57">SUM(E200:E203)</f>
        <v>30</v>
      </c>
      <c r="F199" s="9">
        <f t="shared" si="57"/>
        <v>35</v>
      </c>
      <c r="G199" s="9">
        <f t="shared" si="57"/>
        <v>5</v>
      </c>
      <c r="H199" s="9">
        <f t="shared" si="57"/>
        <v>5</v>
      </c>
      <c r="I199" s="9">
        <f t="shared" si="57"/>
        <v>5</v>
      </c>
      <c r="J199" s="26" t="s">
        <v>93</v>
      </c>
      <c r="K199" s="27"/>
      <c r="L199" s="13"/>
    </row>
    <row r="200" spans="1:12" ht="15.75" x14ac:dyDescent="0.25">
      <c r="A200" s="3"/>
      <c r="B200" s="4" t="s">
        <v>6</v>
      </c>
      <c r="C200" s="4"/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48"/>
      <c r="K200" s="48"/>
      <c r="L200" s="13"/>
    </row>
    <row r="201" spans="1:12" ht="15.75" x14ac:dyDescent="0.25">
      <c r="A201" s="3"/>
      <c r="B201" s="4" t="s">
        <v>7</v>
      </c>
      <c r="C201" s="4"/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48"/>
      <c r="K201" s="48"/>
      <c r="L201" s="13"/>
    </row>
    <row r="202" spans="1:12" ht="15.75" x14ac:dyDescent="0.25">
      <c r="A202" s="3"/>
      <c r="B202" s="4" t="s">
        <v>8</v>
      </c>
      <c r="C202" s="4"/>
      <c r="D202" s="9">
        <f>SUM(E202:I202)</f>
        <v>80</v>
      </c>
      <c r="E202" s="9">
        <v>30</v>
      </c>
      <c r="F202" s="9">
        <v>35</v>
      </c>
      <c r="G202" s="9">
        <v>5</v>
      </c>
      <c r="H202" s="9">
        <v>5</v>
      </c>
      <c r="I202" s="9">
        <v>5</v>
      </c>
      <c r="J202" s="48"/>
      <c r="K202" s="48"/>
      <c r="L202" s="13"/>
    </row>
    <row r="203" spans="1:12" ht="15.75" x14ac:dyDescent="0.25">
      <c r="A203" s="3"/>
      <c r="B203" s="4" t="s">
        <v>9</v>
      </c>
      <c r="C203" s="4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48"/>
      <c r="K203" s="48"/>
      <c r="L203" s="13"/>
    </row>
    <row r="204" spans="1:12" ht="20.25" customHeight="1" x14ac:dyDescent="0.25">
      <c r="A204" s="3"/>
      <c r="B204" s="49" t="s">
        <v>102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13"/>
    </row>
    <row r="205" spans="1:12" ht="92.25" customHeight="1" x14ac:dyDescent="0.25">
      <c r="A205" s="3" t="s">
        <v>42</v>
      </c>
      <c r="B205" s="4" t="s">
        <v>37</v>
      </c>
      <c r="C205" s="4" t="s">
        <v>20</v>
      </c>
      <c r="D205" s="9">
        <f>SUM(D206:D209)</f>
        <v>0</v>
      </c>
      <c r="E205" s="9">
        <f t="shared" ref="E205:I205" si="58">SUM(E206:E209)</f>
        <v>0</v>
      </c>
      <c r="F205" s="9">
        <f t="shared" si="58"/>
        <v>0</v>
      </c>
      <c r="G205" s="9">
        <f t="shared" si="58"/>
        <v>0</v>
      </c>
      <c r="H205" s="9">
        <f t="shared" si="58"/>
        <v>0</v>
      </c>
      <c r="I205" s="9">
        <f t="shared" si="58"/>
        <v>0</v>
      </c>
      <c r="J205" s="48" t="s">
        <v>94</v>
      </c>
      <c r="K205" s="48"/>
      <c r="L205" s="13"/>
    </row>
    <row r="206" spans="1:12" ht="15.75" x14ac:dyDescent="0.25">
      <c r="A206" s="3"/>
      <c r="B206" s="4" t="s">
        <v>6</v>
      </c>
      <c r="C206" s="4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48"/>
      <c r="K206" s="48"/>
      <c r="L206" s="13"/>
    </row>
    <row r="207" spans="1:12" ht="15.75" x14ac:dyDescent="0.25">
      <c r="A207" s="3"/>
      <c r="B207" s="4" t="s">
        <v>7</v>
      </c>
      <c r="C207" s="4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48"/>
      <c r="K207" s="48"/>
      <c r="L207" s="13"/>
    </row>
    <row r="208" spans="1:12" ht="15.75" x14ac:dyDescent="0.25">
      <c r="A208" s="3"/>
      <c r="B208" s="4" t="s">
        <v>8</v>
      </c>
      <c r="C208" s="4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48"/>
      <c r="K208" s="48"/>
      <c r="L208" s="13"/>
    </row>
    <row r="209" spans="1:12" ht="15.75" x14ac:dyDescent="0.25">
      <c r="A209" s="3"/>
      <c r="B209" s="4" t="s">
        <v>9</v>
      </c>
      <c r="C209" s="4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48"/>
      <c r="K209" s="48"/>
      <c r="L209" s="13"/>
    </row>
    <row r="210" spans="1:12" ht="18.75" customHeight="1" x14ac:dyDescent="0.25">
      <c r="A210" s="51">
        <v>7</v>
      </c>
      <c r="B210" s="32" t="s">
        <v>115</v>
      </c>
      <c r="C210" s="50"/>
      <c r="D210" s="35">
        <f>SUM(D213:D216)</f>
        <v>84.199999999999989</v>
      </c>
      <c r="E210" s="35">
        <f>SUM(E213:E216)</f>
        <v>39</v>
      </c>
      <c r="F210" s="35">
        <f t="shared" ref="F210:I210" si="59">SUM(F213:F216)</f>
        <v>11.3</v>
      </c>
      <c r="G210" s="35">
        <f t="shared" si="59"/>
        <v>11.3</v>
      </c>
      <c r="H210" s="35">
        <f t="shared" si="59"/>
        <v>11.3</v>
      </c>
      <c r="I210" s="35">
        <f t="shared" si="59"/>
        <v>11.3</v>
      </c>
      <c r="J210" s="50"/>
      <c r="K210" s="50"/>
      <c r="L210" s="13"/>
    </row>
    <row r="211" spans="1:12" ht="131.25" customHeight="1" x14ac:dyDescent="0.25">
      <c r="A211" s="51"/>
      <c r="B211" s="34"/>
      <c r="C211" s="50"/>
      <c r="D211" s="35"/>
      <c r="E211" s="35"/>
      <c r="F211" s="35"/>
      <c r="G211" s="35"/>
      <c r="H211" s="35"/>
      <c r="I211" s="35"/>
      <c r="J211" s="50"/>
      <c r="K211" s="50"/>
      <c r="L211" s="13"/>
    </row>
    <row r="212" spans="1:12" ht="15.75" customHeight="1" x14ac:dyDescent="0.25">
      <c r="A212" s="51"/>
      <c r="B212" s="33"/>
      <c r="C212" s="50"/>
      <c r="D212" s="35"/>
      <c r="E212" s="35"/>
      <c r="F212" s="35"/>
      <c r="G212" s="35"/>
      <c r="H212" s="35"/>
      <c r="I212" s="35"/>
      <c r="J212" s="50"/>
      <c r="K212" s="50"/>
      <c r="L212" s="13"/>
    </row>
    <row r="213" spans="1:12" ht="15.75" x14ac:dyDescent="0.25">
      <c r="A213" s="3"/>
      <c r="B213" s="4" t="s">
        <v>6</v>
      </c>
      <c r="C213" s="4"/>
      <c r="D213" s="9">
        <v>0</v>
      </c>
      <c r="E213" s="9">
        <f>SUM(E218+E223+E228)</f>
        <v>0</v>
      </c>
      <c r="F213" s="9">
        <f t="shared" ref="F213:I213" si="60">SUM(F218+F223+F228)</f>
        <v>0</v>
      </c>
      <c r="G213" s="9">
        <f t="shared" si="60"/>
        <v>0</v>
      </c>
      <c r="H213" s="9">
        <f t="shared" si="60"/>
        <v>0</v>
      </c>
      <c r="I213" s="9">
        <f t="shared" si="60"/>
        <v>0</v>
      </c>
      <c r="J213" s="48"/>
      <c r="K213" s="48"/>
      <c r="L213" s="13"/>
    </row>
    <row r="214" spans="1:12" ht="15.75" x14ac:dyDescent="0.25">
      <c r="A214" s="3"/>
      <c r="B214" s="4" t="s">
        <v>7</v>
      </c>
      <c r="C214" s="4"/>
      <c r="D214" s="9">
        <v>0</v>
      </c>
      <c r="E214" s="9">
        <f t="shared" ref="E214:I216" si="61">SUM(E219+E224+E229)</f>
        <v>0</v>
      </c>
      <c r="F214" s="9">
        <f t="shared" si="61"/>
        <v>0</v>
      </c>
      <c r="G214" s="9">
        <f t="shared" si="61"/>
        <v>0</v>
      </c>
      <c r="H214" s="9">
        <f t="shared" si="61"/>
        <v>0</v>
      </c>
      <c r="I214" s="9">
        <f t="shared" si="61"/>
        <v>0</v>
      </c>
      <c r="J214" s="48"/>
      <c r="K214" s="48"/>
      <c r="L214" s="13"/>
    </row>
    <row r="215" spans="1:12" ht="15.75" x14ac:dyDescent="0.25">
      <c r="A215" s="3"/>
      <c r="B215" s="4" t="s">
        <v>8</v>
      </c>
      <c r="C215" s="4"/>
      <c r="D215" s="9">
        <f>SUM(E215:I215)</f>
        <v>84.199999999999989</v>
      </c>
      <c r="E215" s="9">
        <f t="shared" si="61"/>
        <v>39</v>
      </c>
      <c r="F215" s="9">
        <f t="shared" si="61"/>
        <v>11.3</v>
      </c>
      <c r="G215" s="9">
        <f t="shared" si="61"/>
        <v>11.3</v>
      </c>
      <c r="H215" s="9">
        <f t="shared" si="61"/>
        <v>11.3</v>
      </c>
      <c r="I215" s="9">
        <f t="shared" si="61"/>
        <v>11.3</v>
      </c>
      <c r="J215" s="48"/>
      <c r="K215" s="48"/>
      <c r="L215" s="13"/>
    </row>
    <row r="216" spans="1:12" ht="15.75" x14ac:dyDescent="0.25">
      <c r="A216" s="3"/>
      <c r="B216" s="4" t="s">
        <v>9</v>
      </c>
      <c r="C216" s="4"/>
      <c r="D216" s="9">
        <v>0</v>
      </c>
      <c r="E216" s="9">
        <f t="shared" si="61"/>
        <v>0</v>
      </c>
      <c r="F216" s="9">
        <f t="shared" si="61"/>
        <v>0</v>
      </c>
      <c r="G216" s="9">
        <f t="shared" si="61"/>
        <v>0</v>
      </c>
      <c r="H216" s="9">
        <f t="shared" si="61"/>
        <v>0</v>
      </c>
      <c r="I216" s="9">
        <f t="shared" si="61"/>
        <v>0</v>
      </c>
      <c r="J216" s="48"/>
      <c r="K216" s="48"/>
      <c r="L216" s="13"/>
    </row>
    <row r="217" spans="1:12" ht="47.25" x14ac:dyDescent="0.25">
      <c r="A217" s="3" t="s">
        <v>43</v>
      </c>
      <c r="B217" s="4" t="s">
        <v>10</v>
      </c>
      <c r="C217" s="4"/>
      <c r="D217" s="9">
        <f>SUM(D218:D221)</f>
        <v>0</v>
      </c>
      <c r="E217" s="9">
        <f>SUM(E218:E221)</f>
        <v>0</v>
      </c>
      <c r="F217" s="9">
        <f t="shared" ref="F217:I217" si="62">SUM(F218:F221)</f>
        <v>0</v>
      </c>
      <c r="G217" s="9">
        <f t="shared" si="62"/>
        <v>0</v>
      </c>
      <c r="H217" s="9">
        <f t="shared" si="62"/>
        <v>0</v>
      </c>
      <c r="I217" s="9">
        <f t="shared" si="62"/>
        <v>0</v>
      </c>
      <c r="J217" s="48"/>
      <c r="K217" s="48"/>
      <c r="L217" s="13"/>
    </row>
    <row r="218" spans="1:12" ht="15.75" x14ac:dyDescent="0.25">
      <c r="A218" s="3"/>
      <c r="B218" s="4" t="s">
        <v>6</v>
      </c>
      <c r="C218" s="4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48"/>
      <c r="K218" s="48"/>
      <c r="L218" s="13"/>
    </row>
    <row r="219" spans="1:12" ht="15.75" x14ac:dyDescent="0.25">
      <c r="A219" s="3"/>
      <c r="B219" s="4" t="s">
        <v>7</v>
      </c>
      <c r="C219" s="4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48"/>
      <c r="K219" s="48"/>
      <c r="L219" s="13"/>
    </row>
    <row r="220" spans="1:12" ht="15.75" x14ac:dyDescent="0.25">
      <c r="A220" s="3"/>
      <c r="B220" s="4" t="s">
        <v>8</v>
      </c>
      <c r="C220" s="4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48"/>
      <c r="K220" s="48"/>
      <c r="L220" s="13"/>
    </row>
    <row r="221" spans="1:12" ht="15.75" x14ac:dyDescent="0.25">
      <c r="A221" s="3"/>
      <c r="B221" s="4" t="s">
        <v>9</v>
      </c>
      <c r="C221" s="4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48"/>
      <c r="K221" s="48"/>
      <c r="L221" s="13"/>
    </row>
    <row r="222" spans="1:12" ht="63" x14ac:dyDescent="0.25">
      <c r="A222" s="3" t="s">
        <v>44</v>
      </c>
      <c r="B222" s="4" t="s">
        <v>16</v>
      </c>
      <c r="C222" s="4"/>
      <c r="D222" s="9">
        <f>SUM(D223:D226)</f>
        <v>0</v>
      </c>
      <c r="E222" s="9">
        <f>SUM(E223:E226)</f>
        <v>0</v>
      </c>
      <c r="F222" s="9">
        <f t="shared" ref="F222:I222" si="63">SUM(F223:F226)</f>
        <v>0</v>
      </c>
      <c r="G222" s="9">
        <f t="shared" si="63"/>
        <v>0</v>
      </c>
      <c r="H222" s="9">
        <f t="shared" si="63"/>
        <v>0</v>
      </c>
      <c r="I222" s="9">
        <f t="shared" si="63"/>
        <v>0</v>
      </c>
      <c r="J222" s="48"/>
      <c r="K222" s="48"/>
      <c r="L222" s="13"/>
    </row>
    <row r="223" spans="1:12" ht="15.75" x14ac:dyDescent="0.25">
      <c r="A223" s="3"/>
      <c r="B223" s="4" t="s">
        <v>6</v>
      </c>
      <c r="C223" s="4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48"/>
      <c r="K223" s="48"/>
      <c r="L223" s="13"/>
    </row>
    <row r="224" spans="1:12" ht="15.75" x14ac:dyDescent="0.25">
      <c r="A224" s="3"/>
      <c r="B224" s="4" t="s">
        <v>7</v>
      </c>
      <c r="C224" s="4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48"/>
      <c r="K224" s="48"/>
      <c r="L224" s="13"/>
    </row>
    <row r="225" spans="1:12" ht="15.75" x14ac:dyDescent="0.25">
      <c r="A225" s="3"/>
      <c r="B225" s="4" t="s">
        <v>8</v>
      </c>
      <c r="C225" s="4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48"/>
      <c r="K225" s="48"/>
      <c r="L225" s="13"/>
    </row>
    <row r="226" spans="1:12" ht="15.75" x14ac:dyDescent="0.25">
      <c r="A226" s="3"/>
      <c r="B226" s="4" t="s">
        <v>9</v>
      </c>
      <c r="C226" s="4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48"/>
      <c r="K226" s="48"/>
      <c r="L226" s="13"/>
    </row>
    <row r="227" spans="1:12" ht="31.5" x14ac:dyDescent="0.25">
      <c r="A227" s="3" t="s">
        <v>45</v>
      </c>
      <c r="B227" s="4" t="s">
        <v>24</v>
      </c>
      <c r="C227" s="4"/>
      <c r="D227" s="9">
        <f>SUM(D228:D231)</f>
        <v>84.199999999999989</v>
      </c>
      <c r="E227" s="9">
        <f>SUM(E228:E231)</f>
        <v>39</v>
      </c>
      <c r="F227" s="9">
        <f t="shared" ref="F227:I227" si="64">SUM(F228:F231)</f>
        <v>11.3</v>
      </c>
      <c r="G227" s="9">
        <f t="shared" si="64"/>
        <v>11.3</v>
      </c>
      <c r="H227" s="9">
        <f t="shared" si="64"/>
        <v>11.3</v>
      </c>
      <c r="I227" s="9">
        <f t="shared" si="64"/>
        <v>11.3</v>
      </c>
      <c r="J227" s="48"/>
      <c r="K227" s="48"/>
      <c r="L227" s="13"/>
    </row>
    <row r="228" spans="1:12" ht="15.75" x14ac:dyDescent="0.25">
      <c r="A228" s="3"/>
      <c r="B228" s="4" t="s">
        <v>6</v>
      </c>
      <c r="C228" s="4"/>
      <c r="D228" s="9">
        <v>0</v>
      </c>
      <c r="E228" s="9">
        <f>SUM(E235+E241+E247)</f>
        <v>0</v>
      </c>
      <c r="F228" s="9">
        <f t="shared" ref="F228:I228" si="65">SUM(F235+F241+F247)</f>
        <v>0</v>
      </c>
      <c r="G228" s="9">
        <f t="shared" si="65"/>
        <v>0</v>
      </c>
      <c r="H228" s="9">
        <f t="shared" si="65"/>
        <v>0</v>
      </c>
      <c r="I228" s="9">
        <f t="shared" si="65"/>
        <v>0</v>
      </c>
      <c r="J228" s="48"/>
      <c r="K228" s="48"/>
      <c r="L228" s="13"/>
    </row>
    <row r="229" spans="1:12" ht="15.75" x14ac:dyDescent="0.25">
      <c r="A229" s="3"/>
      <c r="B229" s="4" t="s">
        <v>7</v>
      </c>
      <c r="C229" s="4"/>
      <c r="D229" s="9">
        <v>0</v>
      </c>
      <c r="E229" s="9">
        <f t="shared" ref="E229:I231" si="66">SUM(E236+E242+E248)</f>
        <v>0</v>
      </c>
      <c r="F229" s="9">
        <f t="shared" si="66"/>
        <v>0</v>
      </c>
      <c r="G229" s="9">
        <f t="shared" si="66"/>
        <v>0</v>
      </c>
      <c r="H229" s="9">
        <f t="shared" si="66"/>
        <v>0</v>
      </c>
      <c r="I229" s="9">
        <f t="shared" si="66"/>
        <v>0</v>
      </c>
      <c r="J229" s="48"/>
      <c r="K229" s="48"/>
      <c r="L229" s="13"/>
    </row>
    <row r="230" spans="1:12" ht="15.75" x14ac:dyDescent="0.25">
      <c r="A230" s="3"/>
      <c r="B230" s="4" t="s">
        <v>8</v>
      </c>
      <c r="C230" s="4"/>
      <c r="D230" s="9">
        <f>SUM(E230:I230)</f>
        <v>84.199999999999989</v>
      </c>
      <c r="E230" s="9">
        <f t="shared" si="66"/>
        <v>39</v>
      </c>
      <c r="F230" s="9">
        <f t="shared" si="66"/>
        <v>11.3</v>
      </c>
      <c r="G230" s="9">
        <f t="shared" si="66"/>
        <v>11.3</v>
      </c>
      <c r="H230" s="9">
        <f t="shared" si="66"/>
        <v>11.3</v>
      </c>
      <c r="I230" s="9">
        <f t="shared" si="66"/>
        <v>11.3</v>
      </c>
      <c r="J230" s="48"/>
      <c r="K230" s="48"/>
      <c r="L230" s="13"/>
    </row>
    <row r="231" spans="1:12" ht="15.75" x14ac:dyDescent="0.25">
      <c r="A231" s="3"/>
      <c r="B231" s="4" t="s">
        <v>9</v>
      </c>
      <c r="C231" s="4"/>
      <c r="D231" s="9">
        <v>0</v>
      </c>
      <c r="E231" s="9">
        <f t="shared" si="66"/>
        <v>0</v>
      </c>
      <c r="F231" s="9">
        <f t="shared" si="66"/>
        <v>0</v>
      </c>
      <c r="G231" s="9">
        <f t="shared" si="66"/>
        <v>0</v>
      </c>
      <c r="H231" s="9">
        <f t="shared" si="66"/>
        <v>0</v>
      </c>
      <c r="I231" s="9">
        <f t="shared" si="66"/>
        <v>0</v>
      </c>
      <c r="J231" s="48"/>
      <c r="K231" s="48"/>
      <c r="L231" s="13"/>
    </row>
    <row r="232" spans="1:12" ht="64.5" customHeight="1" x14ac:dyDescent="0.25">
      <c r="A232" s="3"/>
      <c r="B232" s="48" t="s">
        <v>103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13"/>
    </row>
    <row r="233" spans="1:12" ht="26.25" customHeight="1" x14ac:dyDescent="0.25">
      <c r="A233" s="3"/>
      <c r="B233" s="49" t="s">
        <v>104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13"/>
    </row>
    <row r="234" spans="1:12" ht="86.25" customHeight="1" x14ac:dyDescent="0.25">
      <c r="A234" s="3" t="s">
        <v>46</v>
      </c>
      <c r="B234" s="4" t="s">
        <v>69</v>
      </c>
      <c r="C234" s="4" t="s">
        <v>20</v>
      </c>
      <c r="D234" s="9">
        <f>SUM(D235:D238)</f>
        <v>30.599999999999994</v>
      </c>
      <c r="E234" s="9">
        <f>SUM(E235:E238)</f>
        <v>15</v>
      </c>
      <c r="F234" s="9">
        <f t="shared" ref="F234:I234" si="67">SUM(F235:F238)</f>
        <v>3.9</v>
      </c>
      <c r="G234" s="9">
        <f t="shared" si="67"/>
        <v>3.9</v>
      </c>
      <c r="H234" s="9">
        <f t="shared" si="67"/>
        <v>3.9</v>
      </c>
      <c r="I234" s="9">
        <f t="shared" si="67"/>
        <v>3.9</v>
      </c>
      <c r="J234" s="26" t="s">
        <v>95</v>
      </c>
      <c r="K234" s="27"/>
      <c r="L234" s="13"/>
    </row>
    <row r="235" spans="1:12" ht="15.75" x14ac:dyDescent="0.25">
      <c r="A235" s="3"/>
      <c r="B235" s="4" t="s">
        <v>6</v>
      </c>
      <c r="C235" s="4"/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48"/>
      <c r="K235" s="48"/>
      <c r="L235" s="13"/>
    </row>
    <row r="236" spans="1:12" ht="15.75" x14ac:dyDescent="0.25">
      <c r="A236" s="3"/>
      <c r="B236" s="4" t="s">
        <v>7</v>
      </c>
      <c r="C236" s="4"/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48"/>
      <c r="K236" s="48"/>
      <c r="L236" s="13"/>
    </row>
    <row r="237" spans="1:12" ht="15.75" x14ac:dyDescent="0.25">
      <c r="A237" s="3"/>
      <c r="B237" s="4" t="s">
        <v>8</v>
      </c>
      <c r="C237" s="4"/>
      <c r="D237" s="9">
        <f>SUM(E237:I237)</f>
        <v>30.599999999999994</v>
      </c>
      <c r="E237" s="9">
        <v>15</v>
      </c>
      <c r="F237" s="9">
        <v>3.9</v>
      </c>
      <c r="G237" s="9">
        <v>3.9</v>
      </c>
      <c r="H237" s="9">
        <v>3.9</v>
      </c>
      <c r="I237" s="9">
        <v>3.9</v>
      </c>
      <c r="J237" s="48"/>
      <c r="K237" s="48"/>
      <c r="L237" s="13"/>
    </row>
    <row r="238" spans="1:12" ht="15.75" x14ac:dyDescent="0.25">
      <c r="A238" s="3"/>
      <c r="B238" s="4" t="s">
        <v>9</v>
      </c>
      <c r="C238" s="4"/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48"/>
      <c r="K238" s="48"/>
      <c r="L238" s="13"/>
    </row>
    <row r="239" spans="1:12" ht="24.75" customHeight="1" x14ac:dyDescent="0.25">
      <c r="A239" s="3"/>
      <c r="B239" s="49" t="s">
        <v>105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13"/>
    </row>
    <row r="240" spans="1:12" ht="102" customHeight="1" x14ac:dyDescent="0.25">
      <c r="A240" s="3" t="s">
        <v>47</v>
      </c>
      <c r="B240" s="4" t="s">
        <v>48</v>
      </c>
      <c r="C240" s="4" t="s">
        <v>20</v>
      </c>
      <c r="D240" s="9">
        <f>SUM(D241:D244)</f>
        <v>29.799999999999997</v>
      </c>
      <c r="E240" s="9">
        <f t="shared" ref="E240:I240" si="68">SUM(E241:E244)</f>
        <v>15</v>
      </c>
      <c r="F240" s="9">
        <v>3.7</v>
      </c>
      <c r="G240" s="9">
        <v>3.7</v>
      </c>
      <c r="H240" s="9">
        <v>3.7</v>
      </c>
      <c r="I240" s="9">
        <f t="shared" si="68"/>
        <v>3.7</v>
      </c>
      <c r="J240" s="26" t="s">
        <v>96</v>
      </c>
      <c r="K240" s="27"/>
      <c r="L240" s="13"/>
    </row>
    <row r="241" spans="1:12" ht="15.75" x14ac:dyDescent="0.25">
      <c r="A241" s="3"/>
      <c r="B241" s="4" t="s">
        <v>6</v>
      </c>
      <c r="C241" s="4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48"/>
      <c r="K241" s="48"/>
      <c r="L241" s="13"/>
    </row>
    <row r="242" spans="1:12" ht="15.75" x14ac:dyDescent="0.25">
      <c r="A242" s="3"/>
      <c r="B242" s="4" t="s">
        <v>7</v>
      </c>
      <c r="C242" s="4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48"/>
      <c r="K242" s="48"/>
      <c r="L242" s="13"/>
    </row>
    <row r="243" spans="1:12" ht="15.75" x14ac:dyDescent="0.25">
      <c r="A243" s="3"/>
      <c r="B243" s="4" t="s">
        <v>8</v>
      </c>
      <c r="C243" s="4"/>
      <c r="D243" s="9">
        <f>SUM(E243:I243)</f>
        <v>29.799999999999997</v>
      </c>
      <c r="E243" s="9">
        <v>15</v>
      </c>
      <c r="F243" s="9">
        <v>3.7</v>
      </c>
      <c r="G243" s="9">
        <v>3.7</v>
      </c>
      <c r="H243" s="9">
        <v>3.7</v>
      </c>
      <c r="I243" s="9">
        <v>3.7</v>
      </c>
      <c r="J243" s="48"/>
      <c r="K243" s="48"/>
      <c r="L243" s="13"/>
    </row>
    <row r="244" spans="1:12" ht="15.75" x14ac:dyDescent="0.25">
      <c r="A244" s="3"/>
      <c r="B244" s="4" t="s">
        <v>9</v>
      </c>
      <c r="C244" s="4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48"/>
      <c r="K244" s="48"/>
      <c r="L244" s="13"/>
    </row>
    <row r="245" spans="1:12" ht="31.5" customHeight="1" x14ac:dyDescent="0.25">
      <c r="A245" s="3"/>
      <c r="B245" s="49" t="s">
        <v>106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13"/>
    </row>
    <row r="246" spans="1:12" ht="117" customHeight="1" x14ac:dyDescent="0.25">
      <c r="A246" s="3" t="s">
        <v>49</v>
      </c>
      <c r="B246" s="4" t="s">
        <v>50</v>
      </c>
      <c r="C246" s="4" t="s">
        <v>20</v>
      </c>
      <c r="D246" s="9">
        <f>SUM(D247:D250)</f>
        <v>23.799999999999997</v>
      </c>
      <c r="E246" s="9">
        <f t="shared" ref="E246:I246" si="69">SUM(E247:E250)</f>
        <v>9</v>
      </c>
      <c r="F246" s="9">
        <f t="shared" si="69"/>
        <v>3.7</v>
      </c>
      <c r="G246" s="9">
        <f t="shared" si="69"/>
        <v>3.7</v>
      </c>
      <c r="H246" s="9">
        <f t="shared" si="69"/>
        <v>3.7</v>
      </c>
      <c r="I246" s="9">
        <f t="shared" si="69"/>
        <v>3.7</v>
      </c>
      <c r="J246" s="26" t="s">
        <v>97</v>
      </c>
      <c r="K246" s="27"/>
      <c r="L246" s="13"/>
    </row>
    <row r="247" spans="1:12" ht="15.75" x14ac:dyDescent="0.25">
      <c r="A247" s="3"/>
      <c r="B247" s="4" t="s">
        <v>6</v>
      </c>
      <c r="C247" s="4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48"/>
      <c r="K247" s="48"/>
      <c r="L247" s="13"/>
    </row>
    <row r="248" spans="1:12" ht="15.75" x14ac:dyDescent="0.25">
      <c r="A248" s="3"/>
      <c r="B248" s="4" t="s">
        <v>7</v>
      </c>
      <c r="C248" s="4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48"/>
      <c r="K248" s="48"/>
      <c r="L248" s="13"/>
    </row>
    <row r="249" spans="1:12" ht="15.75" x14ac:dyDescent="0.25">
      <c r="A249" s="3"/>
      <c r="B249" s="4" t="s">
        <v>8</v>
      </c>
      <c r="C249" s="4"/>
      <c r="D249" s="9">
        <f>SUM(E249:I249)</f>
        <v>23.799999999999997</v>
      </c>
      <c r="E249" s="9">
        <v>9</v>
      </c>
      <c r="F249" s="9">
        <v>3.7</v>
      </c>
      <c r="G249" s="9">
        <v>3.7</v>
      </c>
      <c r="H249" s="9">
        <v>3.7</v>
      </c>
      <c r="I249" s="9">
        <v>3.7</v>
      </c>
      <c r="J249" s="48"/>
      <c r="K249" s="48"/>
      <c r="L249" s="13"/>
    </row>
    <row r="250" spans="1:12" ht="15" customHeight="1" x14ac:dyDescent="0.25">
      <c r="A250" s="3"/>
      <c r="B250" s="4" t="s">
        <v>9</v>
      </c>
      <c r="C250" s="4"/>
      <c r="D250" s="11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26"/>
      <c r="K250" s="27"/>
      <c r="L250" s="13"/>
    </row>
  </sheetData>
  <mergeCells count="285">
    <mergeCell ref="D15:D16"/>
    <mergeCell ref="H15:H16"/>
    <mergeCell ref="H18:H19"/>
    <mergeCell ref="I18:I19"/>
    <mergeCell ref="J18:K19"/>
    <mergeCell ref="J20:K20"/>
    <mergeCell ref="J17:K17"/>
    <mergeCell ref="A18:A19"/>
    <mergeCell ref="C18:C19"/>
    <mergeCell ref="D18:D19"/>
    <mergeCell ref="E18:E19"/>
    <mergeCell ref="F18:F19"/>
    <mergeCell ref="G18:G19"/>
    <mergeCell ref="J29:K29"/>
    <mergeCell ref="J30:K30"/>
    <mergeCell ref="J27:K27"/>
    <mergeCell ref="J28:K28"/>
    <mergeCell ref="J25:K25"/>
    <mergeCell ref="J26:K26"/>
    <mergeCell ref="J23:K23"/>
    <mergeCell ref="J24:K24"/>
    <mergeCell ref="J21:K21"/>
    <mergeCell ref="J22:K22"/>
    <mergeCell ref="J39:K39"/>
    <mergeCell ref="J40:K40"/>
    <mergeCell ref="J37:K37"/>
    <mergeCell ref="J38:K38"/>
    <mergeCell ref="J35:K35"/>
    <mergeCell ref="J36:K36"/>
    <mergeCell ref="J33:K33"/>
    <mergeCell ref="J34:K34"/>
    <mergeCell ref="J31:K31"/>
    <mergeCell ref="J32:K32"/>
    <mergeCell ref="J49:K49"/>
    <mergeCell ref="J50:K50"/>
    <mergeCell ref="J47:K47"/>
    <mergeCell ref="J48:K48"/>
    <mergeCell ref="J45:K45"/>
    <mergeCell ref="J46:K46"/>
    <mergeCell ref="J43:K43"/>
    <mergeCell ref="J44:K44"/>
    <mergeCell ref="J41:K41"/>
    <mergeCell ref="J42:K42"/>
    <mergeCell ref="B59:K59"/>
    <mergeCell ref="B60:K60"/>
    <mergeCell ref="J57:K57"/>
    <mergeCell ref="J58:K58"/>
    <mergeCell ref="J55:K55"/>
    <mergeCell ref="J56:K56"/>
    <mergeCell ref="J53:K53"/>
    <mergeCell ref="J54:K54"/>
    <mergeCell ref="J51:K51"/>
    <mergeCell ref="J52:K52"/>
    <mergeCell ref="J76:K76"/>
    <mergeCell ref="J77:K77"/>
    <mergeCell ref="J74:K74"/>
    <mergeCell ref="J75:K75"/>
    <mergeCell ref="J64:K64"/>
    <mergeCell ref="J65:K65"/>
    <mergeCell ref="J61:K61"/>
    <mergeCell ref="J62:K62"/>
    <mergeCell ref="J63:K63"/>
    <mergeCell ref="J72:K72"/>
    <mergeCell ref="J73:K73"/>
    <mergeCell ref="J70:K70"/>
    <mergeCell ref="J71:K71"/>
    <mergeCell ref="J68:K68"/>
    <mergeCell ref="J69:K69"/>
    <mergeCell ref="J66:K66"/>
    <mergeCell ref="J67:K67"/>
    <mergeCell ref="B86:K86"/>
    <mergeCell ref="B87:K87"/>
    <mergeCell ref="J84:K84"/>
    <mergeCell ref="J85:K85"/>
    <mergeCell ref="J82:K82"/>
    <mergeCell ref="J83:K83"/>
    <mergeCell ref="J80:K80"/>
    <mergeCell ref="J81:K81"/>
    <mergeCell ref="J78:K78"/>
    <mergeCell ref="J79:K79"/>
    <mergeCell ref="J97:K97"/>
    <mergeCell ref="J98:K98"/>
    <mergeCell ref="J95:K95"/>
    <mergeCell ref="J96:K96"/>
    <mergeCell ref="B93:K93"/>
    <mergeCell ref="J94:K94"/>
    <mergeCell ref="J91:K91"/>
    <mergeCell ref="J92:K92"/>
    <mergeCell ref="J88:K88"/>
    <mergeCell ref="J89:K89"/>
    <mergeCell ref="J90:K90"/>
    <mergeCell ref="J104:K104"/>
    <mergeCell ref="A105:A106"/>
    <mergeCell ref="C105:C106"/>
    <mergeCell ref="D105:D106"/>
    <mergeCell ref="E105:E106"/>
    <mergeCell ref="J102:K102"/>
    <mergeCell ref="J103:K103"/>
    <mergeCell ref="B99:K99"/>
    <mergeCell ref="J100:K100"/>
    <mergeCell ref="J101:K101"/>
    <mergeCell ref="J114:K114"/>
    <mergeCell ref="J115:K115"/>
    <mergeCell ref="J112:K112"/>
    <mergeCell ref="J113:K113"/>
    <mergeCell ref="J110:K110"/>
    <mergeCell ref="J111:K111"/>
    <mergeCell ref="J108:K108"/>
    <mergeCell ref="J109:K109"/>
    <mergeCell ref="H105:H106"/>
    <mergeCell ref="I105:I106"/>
    <mergeCell ref="J105:K106"/>
    <mergeCell ref="J107:K107"/>
    <mergeCell ref="J124:K124"/>
    <mergeCell ref="J125:K125"/>
    <mergeCell ref="J122:K122"/>
    <mergeCell ref="J123:K123"/>
    <mergeCell ref="J120:K120"/>
    <mergeCell ref="J121:K121"/>
    <mergeCell ref="J118:K118"/>
    <mergeCell ref="J119:K119"/>
    <mergeCell ref="J116:K116"/>
    <mergeCell ref="J117:K117"/>
    <mergeCell ref="B133:K133"/>
    <mergeCell ref="J134:K134"/>
    <mergeCell ref="J135:K135"/>
    <mergeCell ref="J131:K131"/>
    <mergeCell ref="J132:K132"/>
    <mergeCell ref="J128:K128"/>
    <mergeCell ref="J129:K129"/>
    <mergeCell ref="J130:K130"/>
    <mergeCell ref="B126:K126"/>
    <mergeCell ref="B127:K127"/>
    <mergeCell ref="A139:A142"/>
    <mergeCell ref="C139:C142"/>
    <mergeCell ref="D139:D142"/>
    <mergeCell ref="E139:E142"/>
    <mergeCell ref="B139:B142"/>
    <mergeCell ref="F139:F142"/>
    <mergeCell ref="G139:G142"/>
    <mergeCell ref="J138:K138"/>
    <mergeCell ref="J136:K136"/>
    <mergeCell ref="J137:K137"/>
    <mergeCell ref="J148:K148"/>
    <mergeCell ref="J149:K149"/>
    <mergeCell ref="J146:K146"/>
    <mergeCell ref="J147:K147"/>
    <mergeCell ref="J144:K144"/>
    <mergeCell ref="J145:K145"/>
    <mergeCell ref="H139:H142"/>
    <mergeCell ref="I139:I142"/>
    <mergeCell ref="J139:K142"/>
    <mergeCell ref="J143:K143"/>
    <mergeCell ref="J158:K158"/>
    <mergeCell ref="J159:K159"/>
    <mergeCell ref="J156:K156"/>
    <mergeCell ref="J157:K157"/>
    <mergeCell ref="J154:K154"/>
    <mergeCell ref="J155:K155"/>
    <mergeCell ref="J152:K152"/>
    <mergeCell ref="J153:K153"/>
    <mergeCell ref="J150:K150"/>
    <mergeCell ref="J151:K151"/>
    <mergeCell ref="J167:K167"/>
    <mergeCell ref="J168:K168"/>
    <mergeCell ref="J165:K165"/>
    <mergeCell ref="J166:K166"/>
    <mergeCell ref="B162:K162"/>
    <mergeCell ref="B163:K163"/>
    <mergeCell ref="J164:K164"/>
    <mergeCell ref="J160:K160"/>
    <mergeCell ref="J161:K161"/>
    <mergeCell ref="J174:K174"/>
    <mergeCell ref="A175:A177"/>
    <mergeCell ref="C175:C177"/>
    <mergeCell ref="D175:D177"/>
    <mergeCell ref="E175:E177"/>
    <mergeCell ref="J172:K172"/>
    <mergeCell ref="J173:K173"/>
    <mergeCell ref="B169:K169"/>
    <mergeCell ref="J170:K170"/>
    <mergeCell ref="J171:K171"/>
    <mergeCell ref="J183:K183"/>
    <mergeCell ref="J184:K184"/>
    <mergeCell ref="J181:K181"/>
    <mergeCell ref="J182:K182"/>
    <mergeCell ref="J179:K179"/>
    <mergeCell ref="J180:K180"/>
    <mergeCell ref="H175:H177"/>
    <mergeCell ref="I175:I177"/>
    <mergeCell ref="J175:K177"/>
    <mergeCell ref="J178:K178"/>
    <mergeCell ref="J193:K193"/>
    <mergeCell ref="J194:K194"/>
    <mergeCell ref="J191:K191"/>
    <mergeCell ref="J192:K192"/>
    <mergeCell ref="J189:K189"/>
    <mergeCell ref="J190:K190"/>
    <mergeCell ref="J187:K187"/>
    <mergeCell ref="J188:K188"/>
    <mergeCell ref="J185:K185"/>
    <mergeCell ref="J186:K186"/>
    <mergeCell ref="J202:K202"/>
    <mergeCell ref="J203:K203"/>
    <mergeCell ref="J200:K200"/>
    <mergeCell ref="J201:K201"/>
    <mergeCell ref="B197:K197"/>
    <mergeCell ref="B198:K198"/>
    <mergeCell ref="J199:K199"/>
    <mergeCell ref="J195:K195"/>
    <mergeCell ref="J196:K196"/>
    <mergeCell ref="A210:A212"/>
    <mergeCell ref="C210:C212"/>
    <mergeCell ref="D210:D212"/>
    <mergeCell ref="E210:E212"/>
    <mergeCell ref="J207:K207"/>
    <mergeCell ref="J208:K208"/>
    <mergeCell ref="B204:K204"/>
    <mergeCell ref="J205:K205"/>
    <mergeCell ref="J206:K206"/>
    <mergeCell ref="B210:B212"/>
    <mergeCell ref="F210:F212"/>
    <mergeCell ref="G210:G212"/>
    <mergeCell ref="J216:K216"/>
    <mergeCell ref="J217:K217"/>
    <mergeCell ref="J214:K214"/>
    <mergeCell ref="J215:K215"/>
    <mergeCell ref="H210:H212"/>
    <mergeCell ref="I210:I212"/>
    <mergeCell ref="J210:K212"/>
    <mergeCell ref="J213:K213"/>
    <mergeCell ref="J209:K209"/>
    <mergeCell ref="J226:K226"/>
    <mergeCell ref="J227:K227"/>
    <mergeCell ref="J224:K224"/>
    <mergeCell ref="J225:K225"/>
    <mergeCell ref="J222:K222"/>
    <mergeCell ref="J223:K223"/>
    <mergeCell ref="J220:K220"/>
    <mergeCell ref="J221:K221"/>
    <mergeCell ref="J218:K218"/>
    <mergeCell ref="J219:K219"/>
    <mergeCell ref="J235:K235"/>
    <mergeCell ref="J236:K236"/>
    <mergeCell ref="B232:K232"/>
    <mergeCell ref="B233:K233"/>
    <mergeCell ref="J234:K234"/>
    <mergeCell ref="J230:K230"/>
    <mergeCell ref="J231:K231"/>
    <mergeCell ref="J228:K228"/>
    <mergeCell ref="J229:K229"/>
    <mergeCell ref="J244:K244"/>
    <mergeCell ref="B245:K245"/>
    <mergeCell ref="J246:K246"/>
    <mergeCell ref="J242:K242"/>
    <mergeCell ref="J243:K243"/>
    <mergeCell ref="B239:K239"/>
    <mergeCell ref="J240:K240"/>
    <mergeCell ref="J241:K241"/>
    <mergeCell ref="J237:K237"/>
    <mergeCell ref="J238:K238"/>
    <mergeCell ref="J250:K250"/>
    <mergeCell ref="A2:K2"/>
    <mergeCell ref="A1:K1"/>
    <mergeCell ref="A3:K3"/>
    <mergeCell ref="A5:K5"/>
    <mergeCell ref="A6:K6"/>
    <mergeCell ref="A7:K7"/>
    <mergeCell ref="B18:B19"/>
    <mergeCell ref="B105:B106"/>
    <mergeCell ref="B175:B177"/>
    <mergeCell ref="F175:F177"/>
    <mergeCell ref="G175:G177"/>
    <mergeCell ref="A9:A16"/>
    <mergeCell ref="B9:B16"/>
    <mergeCell ref="C9:C16"/>
    <mergeCell ref="D9:I14"/>
    <mergeCell ref="J9:K16"/>
    <mergeCell ref="E15:E16"/>
    <mergeCell ref="F15:F16"/>
    <mergeCell ref="G15:G16"/>
    <mergeCell ref="I15:I16"/>
    <mergeCell ref="J249:K249"/>
    <mergeCell ref="J247:K247"/>
    <mergeCell ref="J248:K248"/>
  </mergeCells>
  <pageMargins left="0.7" right="0.42" top="0.36" bottom="0.4" header="0.3" footer="0.3"/>
  <pageSetup paperSize="9" scale="94" fitToHeight="0" orientation="landscape" r:id="rId1"/>
  <rowBreaks count="1" manualBreakCount="1"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2018-06-27T12:53:19Z</cp:lastPrinted>
  <dcterms:created xsi:type="dcterms:W3CDTF">2015-11-26T10:39:13Z</dcterms:created>
  <dcterms:modified xsi:type="dcterms:W3CDTF">2018-06-28T03:15:37Z</dcterms:modified>
</cp:coreProperties>
</file>