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6" windowWidth="15192" windowHeight="1170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<sst xmlns="http://schemas.openxmlformats.org/spreadsheetml/2006/main" count="244" uniqueCount="113">
  <si>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</si>
  <si>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</si>
  <si>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</si>
  <si>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</si>
  <si>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</si>
  <si>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</si>
  <si>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</si>
  <si>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</si>
  <si>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</si>
  <si>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</si>
  <si>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</si>
  <si>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</si>
  <si>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</si>
  <si>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</si>
  <si>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</si>
  <si>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</si>
  <si>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</si>
  <si>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</si>
  <si>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</si>
  <si>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</si>
  <si>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</si>
  <si>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</si>
  <si>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</si>
  <si>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</si>
  <si>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</si>
  <si>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</si>
  <si>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</si>
  <si>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</si>
  <si>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</si>
  <si>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</si>
  <si>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</si>
  <si>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</si>
  <si>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</si>
  <si>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</si>
  <si>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</si>
  <si>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</si>
  <si>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</si>
  <si>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</si>
  <si>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</si>
  <si>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Свободный"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</si>
  <si>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</si>
  <si>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</si>
  <si>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</si>
  <si>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</si>
  <si>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</si>
  <si>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</si>
  <si>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</si>
  <si>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</si>
  <si>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</si>
  <si>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</si>
  <si>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</si>
  <si>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</si>
  <si>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</si>
  <si>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</si>
  <si>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</si>
  <si>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</si>
  <si>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</si>
  <si>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</si>
  <si>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</si>
  <si>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</si>
  <si>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</si>
  <si>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Задача 1.  Формирование целостной системы поддержки инициативной и талантливой молодежи, обладающей лидерскими навыками</t>
  </si>
  <si>
    <t>П.8</t>
  </si>
  <si>
    <t>П.22</t>
  </si>
  <si>
    <t>П.29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</si>
  <si>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</si>
  <si>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</si>
  <si>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</si>
  <si>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</si>
  <si>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</si>
  <si>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</si>
  <si>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ЗАТО Свободный,                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</si>
  <si>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</si>
  <si>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</si>
  <si>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</si>
  <si>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>Администрация ГО ЗАТО Свободный,                                       МБУ ДОД "ДЮСШ"</t>
  </si>
  <si>
    <t>Администрация ГО ЗАТО Свободный,                            МБОУ "Средняя школа № 25"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</si>
  <si>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</si>
  <si>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</si>
  <si>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</si>
  <si>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</si>
  <si>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Строительство физкультурно-оздоровительного комплекса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</si>
  <si>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</si>
  <si>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</si>
  <si>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</si>
  <si>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для молодежи, в том числе, направленных на развитие инициативы и лидерских качеств у молодежи                              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</si>
  <si>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</si>
  <si>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</si>
  <si>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</si>
  <si>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</si>
  <si>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</si>
  <si>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</si>
  <si>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МБУК Дворец культуры "Свободный", МБУК Детская библиотека</t>
  </si>
  <si>
    <t>Администрация городского округа ЗАТО Свободный, МБУК Детская библиотека</t>
  </si>
  <si>
    <t xml:space="preserve">Обеспечение деятельности учреждений культуры  (изм.внесены пост. адм от 13.12.2016 № 789)      </t>
  </si>
  <si>
    <r>
      <t xml:space="preserve">Оплата труда работников учреждений культуры   </t>
    </r>
    <r>
      <rPr>
        <b/>
        <sz val="10"/>
        <rFont val="Times New Roman"/>
        <family val="1"/>
      </rPr>
      <t xml:space="preserve"> (изм.внесены пост. адм от 13.12.2016 № 789)    </t>
    </r>
    <r>
      <rPr>
        <sz val="12"/>
        <rFont val="Times New Roman"/>
        <family val="1"/>
      </rPr>
      <t xml:space="preserve">                                                     </t>
    </r>
  </si>
  <si>
    <t>П.4, П.9, П 11.</t>
  </si>
  <si>
    <t>П.6, П 12.</t>
  </si>
  <si>
    <t xml:space="preserve">П.6., П 9, П 10. </t>
  </si>
  <si>
    <t>П.17,П.18</t>
  </si>
  <si>
    <t>П.16</t>
  </si>
  <si>
    <t>П.22, П.23</t>
  </si>
  <si>
    <t>П.25</t>
  </si>
  <si>
    <t>П.30, П.31.</t>
  </si>
  <si>
    <t>П.33</t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</si>
  <si>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10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</si>
  <si>
    <r>
      <t xml:space="preserve">Всего по направлению «Прочие нужды» в том числе:          </t>
    </r>
    <r>
      <rPr>
        <b/>
        <sz val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</t>
    </r>
  </si>
  <si>
    <r>
      <t xml:space="preserve">Прочие нужды                            </t>
    </r>
    <r>
      <rPr>
        <b/>
        <sz val="10"/>
        <rFont val="Times New Roman"/>
        <family val="1"/>
      </rPr>
      <t xml:space="preserve">                         </t>
    </r>
  </si>
  <si>
    <r>
      <t xml:space="preserve">Всего по муниципальной  программе, в том числе:   </t>
    </r>
    <r>
      <rPr>
        <b/>
        <sz val="11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</t>
    </r>
  </si>
  <si>
    <r>
      <t xml:space="preserve">Всего по подпрограмме 3 "Реализация молодежной политики в городском округе ЗАТО Свободный".  в том числе:                                           </t>
    </r>
    <r>
      <rPr>
        <b/>
        <sz val="10"/>
        <rFont val="Times New Roman"/>
        <family val="1"/>
      </rPr>
      <t xml:space="preserve">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</si>
  <si>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10"/>
        <rFont val="Times New Roman"/>
        <family val="1"/>
      </rPr>
      <t xml:space="preserve">                                      </t>
    </r>
  </si>
  <si>
    <t xml:space="preserve">Всего по направлению «Прочие нужды» в том числе: </t>
  </si>
  <si>
    <t xml:space="preserve">Всего по подпрограмме 4.  "Патриотичекое воспитание детей и молодежи городского округа ЗАТО Свободный" ,  в том числе: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</si>
</sst>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zoomScalePageLayoutView="0" workbookViewId="0" topLeftCell="A59">
      <selection activeCell="G202" sqref="G202"/>
    </sheetView>
  </sheetViews>
  <sheetFormatPr defaultColWidth="9.125" defaultRowHeight="12.75"/>
  <cols>
    <col min="1" max="1" width="6.00390625" style="6" customWidth="1"/>
    <col min="2" max="2" width="31.625" style="6" customWidth="1"/>
    <col min="3" max="3" width="33.25390625" style="6" customWidth="1"/>
    <col min="4" max="4" width="12.75390625" style="6" customWidth="1"/>
    <col min="5" max="5" width="10.25390625" style="6" customWidth="1"/>
    <col min="6" max="6" width="11.125" style="6" customWidth="1"/>
    <col min="7" max="7" width="10.625" style="6" customWidth="1"/>
    <col min="8" max="8" width="10.25390625" style="6" customWidth="1"/>
    <col min="9" max="9" width="11.00390625" style="6" customWidth="1"/>
    <col min="10" max="10" width="14.00390625" style="6" customWidth="1"/>
    <col min="11" max="11" width="11.75390625" style="6" customWidth="1"/>
    <col min="12" max="16384" width="9.125" style="6" customWidth="1"/>
  </cols>
  <sheetData>
    <row r="1" spans="1:10" ht="15.75">
      <c r="A1" s="5"/>
      <c r="B1" s="5"/>
      <c r="C1" s="5"/>
      <c r="D1" s="5"/>
      <c r="E1" s="5"/>
      <c r="F1" s="49" t="s">
        <v>32</v>
      </c>
      <c r="G1" s="49"/>
      <c r="H1" s="49"/>
      <c r="I1" s="49"/>
      <c r="J1" s="49"/>
    </row>
    <row r="2" spans="6:10" ht="15.75">
      <c r="F2" s="49" t="s">
        <v>34</v>
      </c>
      <c r="G2" s="49"/>
      <c r="H2" s="49"/>
      <c r="I2" s="49"/>
      <c r="J2" s="49"/>
    </row>
    <row r="3" spans="6:10" ht="32.25" customHeight="1">
      <c r="F3" s="50" t="s">
        <v>39</v>
      </c>
      <c r="G3" s="50"/>
      <c r="H3" s="50"/>
      <c r="I3" s="50"/>
      <c r="J3" s="50"/>
    </row>
    <row r="4" spans="6:10" ht="15.75" customHeight="1">
      <c r="F4" s="9"/>
      <c r="G4" s="58"/>
      <c r="H4" s="58"/>
      <c r="I4" s="58"/>
      <c r="J4" s="58"/>
    </row>
    <row r="5" spans="6:10" ht="15.75">
      <c r="F5" s="59"/>
      <c r="G5" s="59"/>
      <c r="H5" s="59"/>
      <c r="I5" s="59"/>
      <c r="J5" s="59"/>
    </row>
    <row r="6" spans="2:10" ht="15.75" customHeight="1">
      <c r="B6" s="43" t="s">
        <v>33</v>
      </c>
      <c r="C6" s="43"/>
      <c r="D6" s="43"/>
      <c r="E6" s="43"/>
      <c r="F6" s="43"/>
      <c r="G6" s="43"/>
      <c r="H6" s="43"/>
      <c r="I6" s="43"/>
      <c r="J6" s="43"/>
    </row>
    <row r="7" spans="2:10" ht="15.75" customHeight="1">
      <c r="B7" s="43" t="s">
        <v>35</v>
      </c>
      <c r="C7" s="43"/>
      <c r="D7" s="43"/>
      <c r="E7" s="43"/>
      <c r="F7" s="43"/>
      <c r="G7" s="43"/>
      <c r="H7" s="43"/>
      <c r="I7" s="43"/>
      <c r="J7" s="43"/>
    </row>
    <row r="8" spans="2:10" ht="15.75" customHeight="1">
      <c r="B8" s="43" t="s">
        <v>40</v>
      </c>
      <c r="C8" s="43"/>
      <c r="D8" s="43"/>
      <c r="E8" s="43"/>
      <c r="F8" s="43"/>
      <c r="G8" s="43"/>
      <c r="H8" s="43"/>
      <c r="I8" s="43"/>
      <c r="J8" s="43"/>
    </row>
    <row r="9" spans="3:9" ht="15.75">
      <c r="C9" s="47"/>
      <c r="D9" s="48"/>
      <c r="E9" s="48"/>
      <c r="F9" s="48"/>
      <c r="G9" s="48"/>
      <c r="H9" s="48"/>
      <c r="I9" s="48"/>
    </row>
    <row r="10" spans="1:10" ht="128.25" customHeight="1">
      <c r="A10" s="51" t="s">
        <v>0</v>
      </c>
      <c r="B10" s="53" t="s">
        <v>1</v>
      </c>
      <c r="C10" s="51" t="s">
        <v>38</v>
      </c>
      <c r="D10" s="55" t="s">
        <v>2</v>
      </c>
      <c r="E10" s="56"/>
      <c r="F10" s="56"/>
      <c r="G10" s="56"/>
      <c r="H10" s="56"/>
      <c r="I10" s="57"/>
      <c r="J10" s="1" t="s">
        <v>3</v>
      </c>
    </row>
    <row r="11" spans="1:10" ht="19.5" customHeight="1">
      <c r="A11" s="52"/>
      <c r="B11" s="54"/>
      <c r="C11" s="52"/>
      <c r="D11" s="1" t="s">
        <v>4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/>
    </row>
    <row r="12" spans="1:10" ht="15.75">
      <c r="A12" s="1">
        <v>1</v>
      </c>
      <c r="B12" s="1">
        <v>2</v>
      </c>
      <c r="C12" s="8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</row>
    <row r="13" spans="1:12" ht="39.75" customHeight="1">
      <c r="A13" s="20">
        <v>1</v>
      </c>
      <c r="B13" s="21" t="s">
        <v>108</v>
      </c>
      <c r="C13" s="15"/>
      <c r="D13" s="22">
        <v>122634.6</v>
      </c>
      <c r="E13" s="22">
        <f>SUM(E18+E23+E28)</f>
        <v>27748.199999999997</v>
      </c>
      <c r="F13" s="22">
        <f>SUM(F18+F23+F28)</f>
        <v>26365.9</v>
      </c>
      <c r="G13" s="22">
        <v>25211.9</v>
      </c>
      <c r="H13" s="22">
        <f>SUM(H18+H23+H28)</f>
        <v>21654.300000000003</v>
      </c>
      <c r="I13" s="22">
        <f>SUM(I18+I23+I28)</f>
        <v>21654.300000000003</v>
      </c>
      <c r="J13" s="4"/>
      <c r="K13" s="2"/>
      <c r="L13" s="7"/>
    </row>
    <row r="14" spans="1:12" ht="20.25" customHeight="1">
      <c r="A14" s="20"/>
      <c r="B14" s="4" t="s">
        <v>5</v>
      </c>
      <c r="C14" s="15"/>
      <c r="D14" s="3">
        <f aca="true" t="shared" si="0" ref="D14:I14">SUM(D19+D24+D29)</f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4"/>
      <c r="K14" s="2"/>
      <c r="L14" s="7"/>
    </row>
    <row r="15" spans="1:12" ht="20.25" customHeight="1">
      <c r="A15" s="20"/>
      <c r="B15" s="4" t="s">
        <v>6</v>
      </c>
      <c r="C15" s="15"/>
      <c r="D15" s="3">
        <f aca="true" t="shared" si="1" ref="D15:I15">SUM(D20+D25+D30)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/>
      <c r="K15" s="2"/>
      <c r="L15" s="7"/>
    </row>
    <row r="16" spans="1:12" ht="20.25" customHeight="1">
      <c r="A16" s="20"/>
      <c r="B16" s="4" t="s">
        <v>7</v>
      </c>
      <c r="C16" s="15"/>
      <c r="D16" s="3">
        <v>122634.6</v>
      </c>
      <c r="E16" s="3">
        <f>SUM(E21+E26+E31)</f>
        <v>27748.199999999997</v>
      </c>
      <c r="F16" s="3">
        <f>SUM(F21+F26+F31)</f>
        <v>26365.9</v>
      </c>
      <c r="G16" s="3">
        <v>25211.9</v>
      </c>
      <c r="H16" s="3">
        <f>SUM(H21+H26+H31)</f>
        <v>21654.300000000003</v>
      </c>
      <c r="I16" s="3">
        <f>SUM(I21+I26+I31)</f>
        <v>21654.300000000003</v>
      </c>
      <c r="J16" s="4"/>
      <c r="K16" s="2"/>
      <c r="L16" s="7"/>
    </row>
    <row r="17" spans="1:12" ht="20.25" customHeight="1">
      <c r="A17" s="20"/>
      <c r="B17" s="4" t="s">
        <v>8</v>
      </c>
      <c r="C17" s="15"/>
      <c r="D17" s="3">
        <f aca="true" t="shared" si="2" ref="D17:I17">SUM(D22+D27+D32)</f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4"/>
      <c r="K17" s="2"/>
      <c r="L17" s="7"/>
    </row>
    <row r="18" spans="1:12" ht="27" customHeight="1">
      <c r="A18" s="20" t="s">
        <v>14</v>
      </c>
      <c r="B18" s="23" t="s">
        <v>9</v>
      </c>
      <c r="C18" s="15"/>
      <c r="D18" s="3">
        <v>1061</v>
      </c>
      <c r="E18" s="3">
        <f>SUM(E34+E78+E116+E154)</f>
        <v>0</v>
      </c>
      <c r="F18" s="3">
        <f>SUM(F34+F78+F116+F154)</f>
        <v>0</v>
      </c>
      <c r="G18" s="3">
        <v>1061</v>
      </c>
      <c r="H18" s="3">
        <f>SUM(H34+H78+H116+H154)</f>
        <v>0</v>
      </c>
      <c r="I18" s="3">
        <f>SUM(I34+I78+I116+I154)</f>
        <v>0</v>
      </c>
      <c r="J18" s="4"/>
      <c r="K18" s="2"/>
      <c r="L18" s="7"/>
    </row>
    <row r="19" spans="1:12" ht="20.25" customHeight="1">
      <c r="A19" s="20"/>
      <c r="B19" s="4" t="s">
        <v>5</v>
      </c>
      <c r="C19" s="15"/>
      <c r="D19" s="3">
        <f aca="true" t="shared" si="3" ref="D19:I22">SUM(D35+D79+D117+D155)</f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4"/>
      <c r="K19" s="2"/>
      <c r="L19" s="7"/>
    </row>
    <row r="20" spans="1:12" ht="20.25" customHeight="1">
      <c r="A20" s="20"/>
      <c r="B20" s="4" t="s">
        <v>6</v>
      </c>
      <c r="C20" s="15"/>
      <c r="D20" s="3">
        <f>SUM(D36+D80+D118+D156)</f>
        <v>0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4"/>
      <c r="K20" s="2"/>
      <c r="L20" s="7"/>
    </row>
    <row r="21" spans="1:12" ht="20.25" customHeight="1">
      <c r="A21" s="20"/>
      <c r="B21" s="4" t="s">
        <v>7</v>
      </c>
      <c r="C21" s="15"/>
      <c r="D21" s="3">
        <v>1061</v>
      </c>
      <c r="E21" s="3">
        <f t="shared" si="3"/>
        <v>0</v>
      </c>
      <c r="F21" s="3">
        <f t="shared" si="3"/>
        <v>0</v>
      </c>
      <c r="G21" s="3">
        <v>1061</v>
      </c>
      <c r="H21" s="3">
        <f t="shared" si="3"/>
        <v>0</v>
      </c>
      <c r="I21" s="3">
        <f t="shared" si="3"/>
        <v>0</v>
      </c>
      <c r="J21" s="4"/>
      <c r="K21" s="2"/>
      <c r="L21" s="7"/>
    </row>
    <row r="22" spans="1:12" ht="20.25" customHeight="1">
      <c r="A22" s="20"/>
      <c r="B22" s="4" t="s">
        <v>8</v>
      </c>
      <c r="C22" s="15"/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3">
        <f t="shared" si="3"/>
        <v>0</v>
      </c>
      <c r="I22" s="3">
        <f t="shared" si="3"/>
        <v>0</v>
      </c>
      <c r="J22" s="4"/>
      <c r="K22" s="2"/>
      <c r="L22" s="7"/>
    </row>
    <row r="23" spans="1:12" ht="34.5" customHeight="1">
      <c r="A23" s="20" t="s">
        <v>13</v>
      </c>
      <c r="B23" s="23" t="s">
        <v>10</v>
      </c>
      <c r="C23" s="15"/>
      <c r="D23" s="3">
        <f aca="true" t="shared" si="4" ref="D23:I23">SUM(D39+D88+D121+D159)</f>
        <v>0</v>
      </c>
      <c r="E23" s="3">
        <f t="shared" si="4"/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4"/>
      <c r="K23" s="2"/>
      <c r="L23" s="7"/>
    </row>
    <row r="24" spans="1:12" ht="20.25" customHeight="1">
      <c r="A24" s="20"/>
      <c r="B24" s="4" t="s">
        <v>5</v>
      </c>
      <c r="C24" s="15"/>
      <c r="D24" s="3">
        <f aca="true" t="shared" si="5" ref="D24:I24">SUM(D40+D89+D122+D160)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4"/>
      <c r="K24" s="2"/>
      <c r="L24" s="7"/>
    </row>
    <row r="25" spans="1:12" ht="20.25" customHeight="1">
      <c r="A25" s="20"/>
      <c r="B25" s="4" t="s">
        <v>6</v>
      </c>
      <c r="C25" s="15"/>
      <c r="D25" s="3">
        <f aca="true" t="shared" si="6" ref="D25:I25">SUM(D41+D90+D123+D161)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4"/>
      <c r="K25" s="2"/>
      <c r="L25" s="7"/>
    </row>
    <row r="26" spans="1:12" ht="20.25" customHeight="1">
      <c r="A26" s="20"/>
      <c r="B26" s="4" t="s">
        <v>7</v>
      </c>
      <c r="C26" s="15"/>
      <c r="D26" s="3">
        <f aca="true" t="shared" si="7" ref="D26:I26">SUM(D42+D91+D124+D162)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4"/>
      <c r="K26" s="2"/>
      <c r="L26" s="7"/>
    </row>
    <row r="27" spans="1:12" ht="20.25" customHeight="1">
      <c r="A27" s="20"/>
      <c r="B27" s="4" t="s">
        <v>8</v>
      </c>
      <c r="C27" s="15"/>
      <c r="D27" s="3">
        <f aca="true" t="shared" si="8" ref="D27:I27">SUM(D43+D92+D125+D163)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4"/>
      <c r="K27" s="2"/>
      <c r="L27" s="7"/>
    </row>
    <row r="28" spans="1:12" ht="17.25" customHeight="1">
      <c r="A28" s="20" t="s">
        <v>15</v>
      </c>
      <c r="B28" s="23" t="s">
        <v>107</v>
      </c>
      <c r="C28" s="15"/>
      <c r="D28" s="3">
        <v>128885.3</v>
      </c>
      <c r="E28" s="3">
        <f>SUM(E44+E93+E126+E164)</f>
        <v>27748.199999999997</v>
      </c>
      <c r="F28" s="3">
        <f>SUM(F44+F93+F126+F164)</f>
        <v>26365.9</v>
      </c>
      <c r="G28" s="3">
        <f>SUM(G44+G93+G126+G164)</f>
        <v>24150.9</v>
      </c>
      <c r="H28" s="3">
        <f>SUM(H44+H93+H126+H164)</f>
        <v>21654.300000000003</v>
      </c>
      <c r="I28" s="3">
        <f>SUM(I44+I93+I126+I164)</f>
        <v>21654.300000000003</v>
      </c>
      <c r="J28" s="4"/>
      <c r="K28" s="2"/>
      <c r="L28" s="7"/>
    </row>
    <row r="29" spans="1:12" ht="20.25" customHeight="1">
      <c r="A29" s="20"/>
      <c r="B29" s="4" t="s">
        <v>5</v>
      </c>
      <c r="C29" s="15"/>
      <c r="D29" s="3">
        <f aca="true" t="shared" si="9" ref="D29:I29">SUM(D45+D94+D127+D165)</f>
        <v>0</v>
      </c>
      <c r="E29" s="3">
        <f t="shared" si="9"/>
        <v>0</v>
      </c>
      <c r="F29" s="3">
        <f t="shared" si="9"/>
        <v>0</v>
      </c>
      <c r="G29" s="3">
        <f t="shared" si="9"/>
        <v>0</v>
      </c>
      <c r="H29" s="3">
        <f t="shared" si="9"/>
        <v>0</v>
      </c>
      <c r="I29" s="3">
        <f t="shared" si="9"/>
        <v>0</v>
      </c>
      <c r="J29" s="4"/>
      <c r="K29" s="2"/>
      <c r="L29" s="7"/>
    </row>
    <row r="30" spans="1:12" ht="20.25" customHeight="1">
      <c r="A30" s="20"/>
      <c r="B30" s="4" t="s">
        <v>6</v>
      </c>
      <c r="C30" s="15"/>
      <c r="D30" s="3">
        <f aca="true" t="shared" si="10" ref="D30:I30">SUM(D46+D95+D128+D166)</f>
        <v>0</v>
      </c>
      <c r="E30" s="3">
        <f t="shared" si="10"/>
        <v>0</v>
      </c>
      <c r="F30" s="3">
        <f t="shared" si="10"/>
        <v>0</v>
      </c>
      <c r="G30" s="3">
        <f t="shared" si="10"/>
        <v>0</v>
      </c>
      <c r="H30" s="3">
        <f t="shared" si="10"/>
        <v>0</v>
      </c>
      <c r="I30" s="3">
        <f t="shared" si="10"/>
        <v>0</v>
      </c>
      <c r="J30" s="4"/>
      <c r="K30" s="2"/>
      <c r="L30" s="7"/>
    </row>
    <row r="31" spans="1:12" ht="20.25" customHeight="1">
      <c r="A31" s="20"/>
      <c r="B31" s="4" t="s">
        <v>7</v>
      </c>
      <c r="C31" s="15"/>
      <c r="D31" s="3">
        <v>128885.3</v>
      </c>
      <c r="E31" s="3">
        <f>SUM(E47+E96+E129+E167)</f>
        <v>27748.199999999997</v>
      </c>
      <c r="F31" s="3">
        <f>SUM(F47+F96+F129+F167)</f>
        <v>26365.9</v>
      </c>
      <c r="G31" s="3">
        <f>SUM(G47+G96+G129+G167)</f>
        <v>24150.9</v>
      </c>
      <c r="H31" s="3">
        <f>SUM(H47+H96+H129+H167)</f>
        <v>21654.300000000003</v>
      </c>
      <c r="I31" s="3">
        <f>SUM(I47+I96+I129+I167)</f>
        <v>21654.300000000003</v>
      </c>
      <c r="J31" s="4"/>
      <c r="K31" s="2"/>
      <c r="L31" s="7"/>
    </row>
    <row r="32" spans="1:12" ht="21" customHeight="1">
      <c r="A32" s="20"/>
      <c r="B32" s="4" t="s">
        <v>8</v>
      </c>
      <c r="C32" s="15"/>
      <c r="D32" s="3">
        <f aca="true" t="shared" si="11" ref="D32:I32">SUM(D48+D97+D130+D168)</f>
        <v>0</v>
      </c>
      <c r="E32" s="3">
        <f t="shared" si="11"/>
        <v>0</v>
      </c>
      <c r="F32" s="3">
        <f t="shared" si="11"/>
        <v>0</v>
      </c>
      <c r="G32" s="3">
        <f t="shared" si="11"/>
        <v>0</v>
      </c>
      <c r="H32" s="3">
        <f t="shared" si="11"/>
        <v>0</v>
      </c>
      <c r="I32" s="3">
        <f t="shared" si="11"/>
        <v>0</v>
      </c>
      <c r="J32" s="4"/>
      <c r="K32" s="2"/>
      <c r="L32" s="7"/>
    </row>
    <row r="33" spans="1:12" ht="81" customHeight="1">
      <c r="A33" s="20" t="s">
        <v>16</v>
      </c>
      <c r="B33" s="24" t="s">
        <v>77</v>
      </c>
      <c r="C33" s="15"/>
      <c r="D33" s="22">
        <v>114120.2</v>
      </c>
      <c r="E33" s="22">
        <f>SUM(E34+E39+E44)</f>
        <v>26556.1</v>
      </c>
      <c r="F33" s="22">
        <f>SUM(F34+F39+F44)</f>
        <v>25126.9</v>
      </c>
      <c r="G33" s="22">
        <v>23063.4</v>
      </c>
      <c r="H33" s="22">
        <f>SUM(H34+H39+H44)</f>
        <v>19686.9</v>
      </c>
      <c r="I33" s="22">
        <f>SUM(I34+I39+I44)</f>
        <v>19686.9</v>
      </c>
      <c r="J33" s="4"/>
      <c r="K33" s="2"/>
      <c r="L33" s="7"/>
    </row>
    <row r="34" spans="1:12" ht="51" customHeight="1">
      <c r="A34" s="20" t="s">
        <v>17</v>
      </c>
      <c r="B34" s="23" t="s">
        <v>11</v>
      </c>
      <c r="C34" s="15"/>
      <c r="D34" s="3">
        <v>1061</v>
      </c>
      <c r="E34" s="3">
        <f>SUM(E35+E36+E37+E38)</f>
        <v>0</v>
      </c>
      <c r="F34" s="3">
        <f>SUM(F35+F36+F37+F38)</f>
        <v>0</v>
      </c>
      <c r="G34" s="3">
        <v>1061</v>
      </c>
      <c r="H34" s="3">
        <f>SUM(H35+H36+H37+H38)</f>
        <v>0</v>
      </c>
      <c r="I34" s="3">
        <f>SUM(I35+I36+I37+I38)</f>
        <v>0</v>
      </c>
      <c r="J34" s="4"/>
      <c r="K34" s="2"/>
      <c r="L34" s="7"/>
    </row>
    <row r="35" spans="1:12" ht="19.5" customHeight="1">
      <c r="A35" s="20"/>
      <c r="B35" s="4" t="s">
        <v>5</v>
      </c>
      <c r="C35" s="15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4"/>
      <c r="K35" s="2"/>
      <c r="L35" s="7"/>
    </row>
    <row r="36" spans="1:12" ht="19.5" customHeight="1">
      <c r="A36" s="20"/>
      <c r="B36" s="4" t="s">
        <v>6</v>
      </c>
      <c r="C36" s="15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4"/>
      <c r="K36" s="2"/>
      <c r="L36" s="7"/>
    </row>
    <row r="37" spans="1:12" ht="19.5" customHeight="1">
      <c r="A37" s="20"/>
      <c r="B37" s="4" t="s">
        <v>7</v>
      </c>
      <c r="C37" s="15"/>
      <c r="D37" s="3">
        <v>1061</v>
      </c>
      <c r="E37" s="3">
        <v>0</v>
      </c>
      <c r="F37" s="3">
        <v>0</v>
      </c>
      <c r="G37" s="3">
        <v>1061</v>
      </c>
      <c r="H37" s="3">
        <v>0</v>
      </c>
      <c r="I37" s="3">
        <v>0</v>
      </c>
      <c r="J37" s="4"/>
      <c r="K37" s="2"/>
      <c r="L37" s="7"/>
    </row>
    <row r="38" spans="1:12" ht="19.5" customHeight="1">
      <c r="A38" s="20"/>
      <c r="B38" s="4" t="s">
        <v>8</v>
      </c>
      <c r="C38" s="15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4"/>
      <c r="K38" s="2"/>
      <c r="L38" s="7"/>
    </row>
    <row r="39" spans="1:12" ht="71.25" customHeight="1">
      <c r="A39" s="20" t="s">
        <v>25</v>
      </c>
      <c r="B39" s="23" t="s">
        <v>12</v>
      </c>
      <c r="C39" s="15"/>
      <c r="D39" s="3">
        <f aca="true" t="shared" si="12" ref="D39:I39">SUM(D40+D41+D42+D43)</f>
        <v>0</v>
      </c>
      <c r="E39" s="3">
        <f t="shared" si="12"/>
        <v>0</v>
      </c>
      <c r="F39" s="3">
        <f t="shared" si="12"/>
        <v>0</v>
      </c>
      <c r="G39" s="3">
        <f t="shared" si="12"/>
        <v>0</v>
      </c>
      <c r="H39" s="3">
        <f t="shared" si="12"/>
        <v>0</v>
      </c>
      <c r="I39" s="3">
        <f t="shared" si="12"/>
        <v>0</v>
      </c>
      <c r="J39" s="4"/>
      <c r="K39" s="2"/>
      <c r="L39" s="7"/>
    </row>
    <row r="40" spans="1:12" ht="19.5" customHeight="1">
      <c r="A40" s="20"/>
      <c r="B40" s="4" t="s">
        <v>5</v>
      </c>
      <c r="C40" s="15"/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4"/>
      <c r="K40" s="2"/>
      <c r="L40" s="7"/>
    </row>
    <row r="41" spans="1:12" ht="19.5" customHeight="1">
      <c r="A41" s="20"/>
      <c r="B41" s="4" t="s">
        <v>6</v>
      </c>
      <c r="C41" s="15"/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4"/>
      <c r="K41" s="2"/>
      <c r="L41" s="7"/>
    </row>
    <row r="42" spans="1:12" ht="19.5" customHeight="1">
      <c r="A42" s="20"/>
      <c r="B42" s="4" t="s">
        <v>7</v>
      </c>
      <c r="C42" s="15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4"/>
      <c r="K42" s="2"/>
      <c r="L42" s="7"/>
    </row>
    <row r="43" spans="1:12" ht="19.5" customHeight="1">
      <c r="A43" s="20"/>
      <c r="B43" s="4" t="s">
        <v>8</v>
      </c>
      <c r="C43" s="15"/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4"/>
      <c r="K43" s="2"/>
      <c r="L43" s="7"/>
    </row>
    <row r="44" spans="1:12" ht="37.5" customHeight="1">
      <c r="A44" s="20" t="s">
        <v>18</v>
      </c>
      <c r="B44" s="23" t="s">
        <v>111</v>
      </c>
      <c r="C44" s="15"/>
      <c r="D44" s="3">
        <f aca="true" t="shared" si="13" ref="D44:I44">SUM(D51+D57+D62+D68)</f>
        <v>113059.20000000001</v>
      </c>
      <c r="E44" s="3">
        <f t="shared" si="13"/>
        <v>26556.1</v>
      </c>
      <c r="F44" s="3">
        <f t="shared" si="13"/>
        <v>25126.9</v>
      </c>
      <c r="G44" s="3">
        <f t="shared" si="13"/>
        <v>22002.4</v>
      </c>
      <c r="H44" s="3">
        <f t="shared" si="13"/>
        <v>19686.9</v>
      </c>
      <c r="I44" s="3">
        <f t="shared" si="13"/>
        <v>19686.9</v>
      </c>
      <c r="J44" s="4"/>
      <c r="K44" s="2"/>
      <c r="L44" s="7"/>
    </row>
    <row r="45" spans="1:12" ht="19.5" customHeight="1">
      <c r="A45" s="20"/>
      <c r="B45" s="4" t="s">
        <v>5</v>
      </c>
      <c r="C45" s="15"/>
      <c r="D45" s="3">
        <f aca="true" t="shared" si="14" ref="D45:I48">SUM(D52+D58+D63+D69)</f>
        <v>0</v>
      </c>
      <c r="E45" s="3">
        <f t="shared" si="14"/>
        <v>0</v>
      </c>
      <c r="F45" s="3">
        <f t="shared" si="14"/>
        <v>0</v>
      </c>
      <c r="G45" s="3">
        <f t="shared" si="14"/>
        <v>0</v>
      </c>
      <c r="H45" s="3">
        <f t="shared" si="14"/>
        <v>0</v>
      </c>
      <c r="I45" s="3">
        <f t="shared" si="14"/>
        <v>0</v>
      </c>
      <c r="J45" s="4"/>
      <c r="K45" s="2"/>
      <c r="L45" s="7"/>
    </row>
    <row r="46" spans="1:12" ht="19.5" customHeight="1">
      <c r="A46" s="20"/>
      <c r="B46" s="4" t="s">
        <v>6</v>
      </c>
      <c r="C46" s="15"/>
      <c r="D46" s="3">
        <f t="shared" si="14"/>
        <v>0</v>
      </c>
      <c r="E46" s="3">
        <f t="shared" si="14"/>
        <v>0</v>
      </c>
      <c r="F46" s="3">
        <f t="shared" si="14"/>
        <v>0</v>
      </c>
      <c r="G46" s="3">
        <f t="shared" si="14"/>
        <v>0</v>
      </c>
      <c r="H46" s="3">
        <f t="shared" si="14"/>
        <v>0</v>
      </c>
      <c r="I46" s="3">
        <f t="shared" si="14"/>
        <v>0</v>
      </c>
      <c r="J46" s="4"/>
      <c r="K46" s="2"/>
      <c r="L46" s="7"/>
    </row>
    <row r="47" spans="1:12" ht="19.5" customHeight="1">
      <c r="A47" s="20"/>
      <c r="B47" s="4" t="s">
        <v>7</v>
      </c>
      <c r="C47" s="15"/>
      <c r="D47" s="3">
        <f t="shared" si="14"/>
        <v>113059.20000000001</v>
      </c>
      <c r="E47" s="3">
        <f t="shared" si="14"/>
        <v>26556.1</v>
      </c>
      <c r="F47" s="3">
        <f t="shared" si="14"/>
        <v>25126.9</v>
      </c>
      <c r="G47" s="3">
        <f t="shared" si="14"/>
        <v>22002.4</v>
      </c>
      <c r="H47" s="3">
        <f t="shared" si="14"/>
        <v>19686.9</v>
      </c>
      <c r="I47" s="3">
        <f t="shared" si="14"/>
        <v>19686.9</v>
      </c>
      <c r="J47" s="4"/>
      <c r="K47" s="2"/>
      <c r="L47" s="7"/>
    </row>
    <row r="48" spans="1:12" ht="19.5" customHeight="1">
      <c r="A48" s="20"/>
      <c r="B48" s="4" t="s">
        <v>8</v>
      </c>
      <c r="C48" s="15"/>
      <c r="D48" s="3">
        <f t="shared" si="14"/>
        <v>0</v>
      </c>
      <c r="E48" s="3">
        <f>SUM(E55+E61+E72)</f>
        <v>0</v>
      </c>
      <c r="F48" s="3">
        <f>SUM(F55+F61+F72)</f>
        <v>0</v>
      </c>
      <c r="G48" s="3">
        <f>SUM(G55+G61+G72)</f>
        <v>0</v>
      </c>
      <c r="H48" s="3">
        <f>SUM(H55+H61+H72)</f>
        <v>0</v>
      </c>
      <c r="I48" s="3">
        <f>SUM(I55+I61+I72)</f>
        <v>0</v>
      </c>
      <c r="J48" s="4"/>
      <c r="K48" s="2"/>
      <c r="L48" s="7"/>
    </row>
    <row r="49" spans="1:12" ht="21" customHeight="1">
      <c r="A49" s="20"/>
      <c r="B49" s="25"/>
      <c r="C49" s="37" t="s">
        <v>53</v>
      </c>
      <c r="D49" s="38"/>
      <c r="E49" s="38"/>
      <c r="F49" s="38"/>
      <c r="G49" s="38"/>
      <c r="H49" s="38"/>
      <c r="I49" s="38"/>
      <c r="J49" s="29"/>
      <c r="K49" s="2"/>
      <c r="L49" s="7"/>
    </row>
    <row r="50" spans="1:12" ht="21" customHeight="1">
      <c r="A50" s="20"/>
      <c r="B50" s="25"/>
      <c r="C50" s="44" t="s">
        <v>89</v>
      </c>
      <c r="D50" s="45"/>
      <c r="E50" s="45"/>
      <c r="F50" s="45"/>
      <c r="G50" s="45"/>
      <c r="H50" s="45"/>
      <c r="I50" s="45"/>
      <c r="J50" s="46"/>
      <c r="K50" s="2"/>
      <c r="L50" s="7"/>
    </row>
    <row r="51" spans="1:12" ht="63.75" customHeight="1">
      <c r="A51" s="20" t="s">
        <v>26</v>
      </c>
      <c r="B51" s="39" t="s">
        <v>79</v>
      </c>
      <c r="C51" s="4" t="s">
        <v>71</v>
      </c>
      <c r="D51" s="3">
        <f aca="true" t="shared" si="15" ref="D51:I51">SUM(D52:D55)</f>
        <v>13335</v>
      </c>
      <c r="E51" s="3">
        <f t="shared" si="15"/>
        <v>1900</v>
      </c>
      <c r="F51" s="3">
        <f t="shared" si="15"/>
        <v>2000</v>
      </c>
      <c r="G51" s="3">
        <f t="shared" si="15"/>
        <v>2435</v>
      </c>
      <c r="H51" s="3">
        <f t="shared" si="15"/>
        <v>3500</v>
      </c>
      <c r="I51" s="3">
        <f t="shared" si="15"/>
        <v>3500</v>
      </c>
      <c r="J51" s="4" t="s">
        <v>96</v>
      </c>
      <c r="K51" s="2"/>
      <c r="L51" s="7"/>
    </row>
    <row r="52" spans="1:12" ht="21" customHeight="1">
      <c r="A52" s="20"/>
      <c r="B52" s="25" t="s">
        <v>5</v>
      </c>
      <c r="C52" s="15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4"/>
      <c r="K52" s="2"/>
      <c r="L52" s="7"/>
    </row>
    <row r="53" spans="1:12" ht="21" customHeight="1">
      <c r="A53" s="20"/>
      <c r="B53" s="25" t="s">
        <v>6</v>
      </c>
      <c r="C53" s="15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4"/>
      <c r="K53" s="2"/>
      <c r="L53" s="7"/>
    </row>
    <row r="54" spans="1:12" ht="21" customHeight="1">
      <c r="A54" s="20"/>
      <c r="B54" s="25" t="s">
        <v>7</v>
      </c>
      <c r="C54" s="15"/>
      <c r="D54" s="3">
        <f>E54+F54+G54+H54+I54</f>
        <v>13335</v>
      </c>
      <c r="E54" s="3">
        <v>1900</v>
      </c>
      <c r="F54" s="3">
        <v>2000</v>
      </c>
      <c r="G54" s="3">
        <v>2435</v>
      </c>
      <c r="H54" s="3">
        <v>3500</v>
      </c>
      <c r="I54" s="3">
        <v>3500</v>
      </c>
      <c r="J54" s="4"/>
      <c r="K54" s="2"/>
      <c r="L54" s="7"/>
    </row>
    <row r="55" spans="1:12" ht="21" customHeight="1">
      <c r="A55" s="20"/>
      <c r="B55" s="25" t="s">
        <v>37</v>
      </c>
      <c r="C55" s="15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4"/>
      <c r="K55" s="2"/>
      <c r="L55" s="7"/>
    </row>
    <row r="56" spans="1:12" ht="21" customHeight="1">
      <c r="A56" s="20"/>
      <c r="B56" s="26"/>
      <c r="C56" s="44" t="s">
        <v>54</v>
      </c>
      <c r="D56" s="45"/>
      <c r="E56" s="45"/>
      <c r="F56" s="45"/>
      <c r="G56" s="45"/>
      <c r="H56" s="45"/>
      <c r="I56" s="45"/>
      <c r="J56" s="46"/>
      <c r="K56" s="2"/>
      <c r="L56" s="7"/>
    </row>
    <row r="57" spans="1:12" ht="36" customHeight="1">
      <c r="A57" s="20" t="s">
        <v>36</v>
      </c>
      <c r="B57" s="23" t="s">
        <v>94</v>
      </c>
      <c r="C57" s="4" t="s">
        <v>93</v>
      </c>
      <c r="D57" s="3">
        <f aca="true" t="shared" si="16" ref="D57:I57">SUM(D58+D59+D60+D61)</f>
        <v>11499.5</v>
      </c>
      <c r="E57" s="3">
        <f t="shared" si="16"/>
        <v>2538.4</v>
      </c>
      <c r="F57" s="3">
        <f t="shared" si="16"/>
        <v>3200.7</v>
      </c>
      <c r="G57" s="3">
        <f t="shared" si="16"/>
        <v>2550.6</v>
      </c>
      <c r="H57" s="3">
        <f t="shared" si="16"/>
        <v>1604.9</v>
      </c>
      <c r="I57" s="3">
        <f t="shared" si="16"/>
        <v>1604.9</v>
      </c>
      <c r="J57" s="4" t="s">
        <v>97</v>
      </c>
      <c r="K57" s="2"/>
      <c r="L57" s="7"/>
    </row>
    <row r="58" spans="1:12" ht="21" customHeight="1">
      <c r="A58" s="20"/>
      <c r="B58" s="4" t="s">
        <v>5</v>
      </c>
      <c r="C58" s="15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4"/>
      <c r="K58" s="2"/>
      <c r="L58" s="7"/>
    </row>
    <row r="59" spans="1:12" ht="21" customHeight="1">
      <c r="A59" s="20"/>
      <c r="B59" s="4" t="s">
        <v>6</v>
      </c>
      <c r="C59" s="15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4"/>
      <c r="K59" s="2"/>
      <c r="L59" s="7"/>
    </row>
    <row r="60" spans="1:12" ht="21" customHeight="1">
      <c r="A60" s="20"/>
      <c r="B60" s="4" t="s">
        <v>7</v>
      </c>
      <c r="C60" s="15"/>
      <c r="D60" s="3">
        <f>E60+F60+G60+H60+I60</f>
        <v>11499.5</v>
      </c>
      <c r="E60" s="3">
        <v>2538.4</v>
      </c>
      <c r="F60" s="3">
        <v>3200.7</v>
      </c>
      <c r="G60" s="3">
        <v>2550.6</v>
      </c>
      <c r="H60" s="3">
        <v>1604.9</v>
      </c>
      <c r="I60" s="3">
        <v>1604.9</v>
      </c>
      <c r="J60" s="4"/>
      <c r="K60" s="2"/>
      <c r="L60" s="7"/>
    </row>
    <row r="61" spans="1:12" ht="21" customHeight="1">
      <c r="A61" s="20"/>
      <c r="B61" s="4" t="s">
        <v>8</v>
      </c>
      <c r="C61" s="15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4"/>
      <c r="K61" s="2"/>
      <c r="L61" s="7"/>
    </row>
    <row r="62" spans="1:12" ht="98.25" customHeight="1">
      <c r="A62" s="27" t="s">
        <v>66</v>
      </c>
      <c r="B62" s="42" t="s">
        <v>110</v>
      </c>
      <c r="C62" s="4" t="s">
        <v>92</v>
      </c>
      <c r="D62" s="3">
        <f aca="true" t="shared" si="17" ref="D62:I62">SUM(D63:D66)</f>
        <v>17087.9</v>
      </c>
      <c r="E62" s="3">
        <f t="shared" si="17"/>
        <v>8560.5</v>
      </c>
      <c r="F62" s="3">
        <v>6092.6</v>
      </c>
      <c r="G62" s="3">
        <f t="shared" si="17"/>
        <v>2434.8</v>
      </c>
      <c r="H62" s="3">
        <f t="shared" si="17"/>
        <v>0</v>
      </c>
      <c r="I62" s="3">
        <f t="shared" si="17"/>
        <v>0</v>
      </c>
      <c r="J62" s="29" t="s">
        <v>98</v>
      </c>
      <c r="K62" s="2"/>
      <c r="L62" s="7"/>
    </row>
    <row r="63" spans="1:12" ht="21" customHeight="1">
      <c r="A63" s="27"/>
      <c r="B63" s="4" t="s">
        <v>5</v>
      </c>
      <c r="C63" s="15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29"/>
      <c r="K63" s="2"/>
      <c r="L63" s="7"/>
    </row>
    <row r="64" spans="1:12" ht="21" customHeight="1">
      <c r="A64" s="27"/>
      <c r="B64" s="4" t="s">
        <v>6</v>
      </c>
      <c r="C64" s="15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29"/>
      <c r="K64" s="2"/>
      <c r="L64" s="7"/>
    </row>
    <row r="65" spans="1:12" ht="21" customHeight="1">
      <c r="A65" s="27"/>
      <c r="B65" s="4" t="s">
        <v>7</v>
      </c>
      <c r="C65" s="15"/>
      <c r="D65" s="3">
        <f>E65+F65+G65+I65+H65</f>
        <v>17087.9</v>
      </c>
      <c r="E65" s="3">
        <v>8560.5</v>
      </c>
      <c r="F65" s="3">
        <v>6092.6</v>
      </c>
      <c r="G65" s="3">
        <v>2434.8</v>
      </c>
      <c r="H65" s="3">
        <v>0</v>
      </c>
      <c r="I65" s="3">
        <v>0</v>
      </c>
      <c r="J65" s="29"/>
      <c r="K65" s="2"/>
      <c r="L65" s="7"/>
    </row>
    <row r="66" spans="1:12" ht="21" customHeight="1">
      <c r="A66" s="27"/>
      <c r="B66" s="4" t="s">
        <v>8</v>
      </c>
      <c r="C66" s="15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29"/>
      <c r="K66" s="2"/>
      <c r="L66" s="7"/>
    </row>
    <row r="67" spans="1:12" ht="21" customHeight="1">
      <c r="A67" s="27"/>
      <c r="B67" s="28"/>
      <c r="C67" s="44" t="s">
        <v>65</v>
      </c>
      <c r="D67" s="45"/>
      <c r="E67" s="45"/>
      <c r="F67" s="45"/>
      <c r="G67" s="45"/>
      <c r="H67" s="45"/>
      <c r="I67" s="45"/>
      <c r="J67" s="46"/>
      <c r="K67" s="2"/>
      <c r="L67" s="7"/>
    </row>
    <row r="68" spans="1:12" ht="35.25" customHeight="1">
      <c r="A68" s="30" t="s">
        <v>43</v>
      </c>
      <c r="B68" s="31" t="s">
        <v>95</v>
      </c>
      <c r="C68" s="28" t="s">
        <v>67</v>
      </c>
      <c r="D68" s="32">
        <f aca="true" t="shared" si="18" ref="D68:I68">SUM(D69:D72)</f>
        <v>71136.8</v>
      </c>
      <c r="E68" s="32">
        <f t="shared" si="18"/>
        <v>13557.2</v>
      </c>
      <c r="F68" s="32">
        <f t="shared" si="18"/>
        <v>13833.6</v>
      </c>
      <c r="G68" s="32">
        <f t="shared" si="18"/>
        <v>14582</v>
      </c>
      <c r="H68" s="32">
        <f t="shared" si="18"/>
        <v>14582</v>
      </c>
      <c r="I68" s="32">
        <f t="shared" si="18"/>
        <v>14582</v>
      </c>
      <c r="J68" s="41" t="s">
        <v>62</v>
      </c>
      <c r="K68" s="2"/>
      <c r="L68" s="7"/>
    </row>
    <row r="69" spans="1:12" ht="21" customHeight="1">
      <c r="A69" s="20"/>
      <c r="B69" s="4" t="s">
        <v>5</v>
      </c>
      <c r="C69" s="15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4"/>
      <c r="K69" s="2"/>
      <c r="L69" s="7"/>
    </row>
    <row r="70" spans="1:12" ht="21" customHeight="1">
      <c r="A70" s="20"/>
      <c r="B70" s="4" t="s">
        <v>6</v>
      </c>
      <c r="C70" s="15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4"/>
      <c r="K70" s="2"/>
      <c r="L70" s="7"/>
    </row>
    <row r="71" spans="1:12" ht="24.75" customHeight="1">
      <c r="A71" s="20"/>
      <c r="B71" s="4" t="s">
        <v>7</v>
      </c>
      <c r="C71" s="15"/>
      <c r="D71" s="3">
        <f>E71+F71+G71+H71+I71</f>
        <v>71136.8</v>
      </c>
      <c r="E71" s="3">
        <v>13557.2</v>
      </c>
      <c r="F71" s="3">
        <v>13833.6</v>
      </c>
      <c r="G71" s="3">
        <v>14582</v>
      </c>
      <c r="H71" s="3">
        <v>14582</v>
      </c>
      <c r="I71" s="3">
        <v>14582</v>
      </c>
      <c r="J71" s="4"/>
      <c r="K71" s="2"/>
      <c r="L71" s="7"/>
    </row>
    <row r="72" spans="1:12" ht="20.25" customHeight="1">
      <c r="A72" s="20"/>
      <c r="B72" s="4" t="s">
        <v>8</v>
      </c>
      <c r="C72" s="15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4"/>
      <c r="K72" s="2"/>
      <c r="L72" s="7"/>
    </row>
    <row r="73" spans="1:12" ht="60" customHeight="1">
      <c r="A73" s="20" t="s">
        <v>19</v>
      </c>
      <c r="B73" s="24" t="s">
        <v>80</v>
      </c>
      <c r="C73" s="15"/>
      <c r="D73" s="22">
        <f aca="true" t="shared" si="19" ref="D73:I73">SUM(D78+D88+D93)</f>
        <v>4753.8</v>
      </c>
      <c r="E73" s="22">
        <f t="shared" si="19"/>
        <v>475</v>
      </c>
      <c r="F73" s="22">
        <f t="shared" si="19"/>
        <v>600</v>
      </c>
      <c r="G73" s="22">
        <f t="shared" si="19"/>
        <v>1347</v>
      </c>
      <c r="H73" s="22">
        <f t="shared" si="19"/>
        <v>1165.9</v>
      </c>
      <c r="I73" s="22">
        <f t="shared" si="19"/>
        <v>1165.9</v>
      </c>
      <c r="J73" s="4"/>
      <c r="K73" s="2"/>
      <c r="L73" s="7"/>
    </row>
    <row r="74" spans="1:12" ht="20.25" customHeight="1">
      <c r="A74" s="20"/>
      <c r="B74" s="4" t="s">
        <v>5</v>
      </c>
      <c r="C74" s="15"/>
      <c r="D74" s="3">
        <f aca="true" t="shared" si="20" ref="D74:I77">SUM(D79+D89+D94)</f>
        <v>0</v>
      </c>
      <c r="E74" s="3">
        <f t="shared" si="20"/>
        <v>0</v>
      </c>
      <c r="F74" s="3">
        <f t="shared" si="20"/>
        <v>0</v>
      </c>
      <c r="G74" s="3">
        <f t="shared" si="20"/>
        <v>0</v>
      </c>
      <c r="H74" s="3">
        <f t="shared" si="20"/>
        <v>0</v>
      </c>
      <c r="I74" s="3">
        <f t="shared" si="20"/>
        <v>0</v>
      </c>
      <c r="J74" s="4"/>
      <c r="K74" s="2"/>
      <c r="L74" s="7"/>
    </row>
    <row r="75" spans="1:12" ht="20.25" customHeight="1">
      <c r="A75" s="20"/>
      <c r="B75" s="4" t="s">
        <v>6</v>
      </c>
      <c r="C75" s="15"/>
      <c r="D75" s="3">
        <f t="shared" si="20"/>
        <v>0</v>
      </c>
      <c r="E75" s="3">
        <f t="shared" si="20"/>
        <v>0</v>
      </c>
      <c r="F75" s="3">
        <f t="shared" si="20"/>
        <v>0</v>
      </c>
      <c r="G75" s="3">
        <f t="shared" si="20"/>
        <v>0</v>
      </c>
      <c r="H75" s="3">
        <f t="shared" si="20"/>
        <v>0</v>
      </c>
      <c r="I75" s="3">
        <f t="shared" si="20"/>
        <v>0</v>
      </c>
      <c r="J75" s="4"/>
      <c r="K75" s="2"/>
      <c r="L75" s="7"/>
    </row>
    <row r="76" spans="1:12" ht="20.25" customHeight="1">
      <c r="A76" s="20"/>
      <c r="B76" s="4" t="s">
        <v>7</v>
      </c>
      <c r="C76" s="15"/>
      <c r="D76" s="3">
        <f t="shared" si="20"/>
        <v>4753.8</v>
      </c>
      <c r="E76" s="3">
        <f t="shared" si="20"/>
        <v>475</v>
      </c>
      <c r="F76" s="3">
        <f t="shared" si="20"/>
        <v>600</v>
      </c>
      <c r="G76" s="3">
        <f t="shared" si="20"/>
        <v>1347</v>
      </c>
      <c r="H76" s="3">
        <f t="shared" si="20"/>
        <v>1165.9</v>
      </c>
      <c r="I76" s="3">
        <f t="shared" si="20"/>
        <v>1165.9</v>
      </c>
      <c r="J76" s="4"/>
      <c r="K76" s="2"/>
      <c r="L76" s="7"/>
    </row>
    <row r="77" spans="1:12" ht="20.25" customHeight="1">
      <c r="A77" s="20"/>
      <c r="B77" s="4" t="s">
        <v>8</v>
      </c>
      <c r="C77" s="15"/>
      <c r="D77" s="3">
        <f t="shared" si="20"/>
        <v>0</v>
      </c>
      <c r="E77" s="3">
        <f t="shared" si="20"/>
        <v>0</v>
      </c>
      <c r="F77" s="3">
        <f t="shared" si="20"/>
        <v>0</v>
      </c>
      <c r="G77" s="3">
        <f t="shared" si="20"/>
        <v>0</v>
      </c>
      <c r="H77" s="3">
        <f t="shared" si="20"/>
        <v>0</v>
      </c>
      <c r="I77" s="3">
        <f t="shared" si="20"/>
        <v>0</v>
      </c>
      <c r="J77" s="4"/>
      <c r="K77" s="2"/>
      <c r="L77" s="7"/>
    </row>
    <row r="78" spans="1:12" ht="33" customHeight="1">
      <c r="A78" s="20" t="s">
        <v>20</v>
      </c>
      <c r="B78" s="23" t="s">
        <v>11</v>
      </c>
      <c r="C78" s="15"/>
      <c r="D78" s="3">
        <f aca="true" t="shared" si="21" ref="D78:I78">SUM(D83)</f>
        <v>0</v>
      </c>
      <c r="E78" s="3">
        <f t="shared" si="21"/>
        <v>0</v>
      </c>
      <c r="F78" s="3">
        <f t="shared" si="21"/>
        <v>0</v>
      </c>
      <c r="G78" s="3">
        <f t="shared" si="21"/>
        <v>0</v>
      </c>
      <c r="H78" s="3">
        <f t="shared" si="21"/>
        <v>0</v>
      </c>
      <c r="I78" s="3">
        <f t="shared" si="21"/>
        <v>0</v>
      </c>
      <c r="J78" s="4"/>
      <c r="K78" s="2"/>
      <c r="L78" s="7"/>
    </row>
    <row r="79" spans="1:12" ht="20.25" customHeight="1">
      <c r="A79" s="20"/>
      <c r="B79" s="4" t="s">
        <v>5</v>
      </c>
      <c r="C79" s="15"/>
      <c r="D79" s="3">
        <f aca="true" t="shared" si="22" ref="D79:I82">SUM(D84)</f>
        <v>0</v>
      </c>
      <c r="E79" s="3">
        <f t="shared" si="22"/>
        <v>0</v>
      </c>
      <c r="F79" s="3">
        <f t="shared" si="22"/>
        <v>0</v>
      </c>
      <c r="G79" s="3">
        <f t="shared" si="22"/>
        <v>0</v>
      </c>
      <c r="H79" s="3">
        <f t="shared" si="22"/>
        <v>0</v>
      </c>
      <c r="I79" s="3">
        <f t="shared" si="22"/>
        <v>0</v>
      </c>
      <c r="J79" s="4"/>
      <c r="K79" s="2"/>
      <c r="L79" s="7"/>
    </row>
    <row r="80" spans="1:12" ht="20.25" customHeight="1">
      <c r="A80" s="20"/>
      <c r="B80" s="4" t="s">
        <v>6</v>
      </c>
      <c r="C80" s="15"/>
      <c r="D80" s="3">
        <f t="shared" si="22"/>
        <v>0</v>
      </c>
      <c r="E80" s="3">
        <f t="shared" si="22"/>
        <v>0</v>
      </c>
      <c r="F80" s="3">
        <f t="shared" si="22"/>
        <v>0</v>
      </c>
      <c r="G80" s="3">
        <f t="shared" si="22"/>
        <v>0</v>
      </c>
      <c r="H80" s="3">
        <f t="shared" si="22"/>
        <v>0</v>
      </c>
      <c r="I80" s="3">
        <f t="shared" si="22"/>
        <v>0</v>
      </c>
      <c r="J80" s="4"/>
      <c r="K80" s="2"/>
      <c r="L80" s="7"/>
    </row>
    <row r="81" spans="1:12" ht="20.25" customHeight="1">
      <c r="A81" s="20"/>
      <c r="B81" s="4" t="s">
        <v>7</v>
      </c>
      <c r="C81" s="15"/>
      <c r="D81" s="3">
        <f t="shared" si="22"/>
        <v>0</v>
      </c>
      <c r="E81" s="3">
        <f t="shared" si="22"/>
        <v>0</v>
      </c>
      <c r="F81" s="3">
        <f t="shared" si="22"/>
        <v>0</v>
      </c>
      <c r="G81" s="3">
        <f t="shared" si="22"/>
        <v>0</v>
      </c>
      <c r="H81" s="3">
        <f t="shared" si="22"/>
        <v>0</v>
      </c>
      <c r="I81" s="3">
        <f t="shared" si="22"/>
        <v>0</v>
      </c>
      <c r="J81" s="4"/>
      <c r="K81" s="2"/>
      <c r="L81" s="7"/>
    </row>
    <row r="82" spans="1:12" ht="20.25" customHeight="1">
      <c r="A82" s="20"/>
      <c r="B82" s="4" t="s">
        <v>8</v>
      </c>
      <c r="C82" s="15"/>
      <c r="D82" s="3">
        <f t="shared" si="22"/>
        <v>0</v>
      </c>
      <c r="E82" s="3">
        <f t="shared" si="22"/>
        <v>0</v>
      </c>
      <c r="F82" s="3">
        <f t="shared" si="22"/>
        <v>0</v>
      </c>
      <c r="G82" s="3">
        <f t="shared" si="22"/>
        <v>0</v>
      </c>
      <c r="H82" s="3">
        <f t="shared" si="22"/>
        <v>0</v>
      </c>
      <c r="I82" s="3">
        <f t="shared" si="22"/>
        <v>0</v>
      </c>
      <c r="J82" s="4"/>
      <c r="K82" s="2"/>
      <c r="L82" s="7"/>
    </row>
    <row r="83" spans="1:12" ht="39" customHeight="1">
      <c r="A83" s="20" t="s">
        <v>68</v>
      </c>
      <c r="B83" s="39" t="s">
        <v>81</v>
      </c>
      <c r="C83" s="4" t="s">
        <v>69</v>
      </c>
      <c r="D83" s="3">
        <f aca="true" t="shared" si="23" ref="D83:I83">SUM(D84:D87)</f>
        <v>0</v>
      </c>
      <c r="E83" s="3">
        <f t="shared" si="23"/>
        <v>0</v>
      </c>
      <c r="F83" s="3">
        <f t="shared" si="23"/>
        <v>0</v>
      </c>
      <c r="G83" s="3">
        <f t="shared" si="23"/>
        <v>0</v>
      </c>
      <c r="H83" s="3">
        <f t="shared" si="23"/>
        <v>0</v>
      </c>
      <c r="I83" s="3">
        <f t="shared" si="23"/>
        <v>0</v>
      </c>
      <c r="J83" s="4" t="s">
        <v>99</v>
      </c>
      <c r="K83" s="2"/>
      <c r="L83" s="7"/>
    </row>
    <row r="84" spans="1:12" ht="20.25" customHeight="1">
      <c r="A84" s="20"/>
      <c r="B84" s="4" t="s">
        <v>5</v>
      </c>
      <c r="C84" s="15"/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4"/>
      <c r="K84" s="2"/>
      <c r="L84" s="7"/>
    </row>
    <row r="85" spans="1:12" ht="20.25" customHeight="1">
      <c r="A85" s="20"/>
      <c r="B85" s="4" t="s">
        <v>6</v>
      </c>
      <c r="C85" s="15"/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4"/>
      <c r="K85" s="2"/>
      <c r="L85" s="7"/>
    </row>
    <row r="86" spans="1:12" ht="20.25" customHeight="1">
      <c r="A86" s="20"/>
      <c r="B86" s="4" t="s">
        <v>7</v>
      </c>
      <c r="C86" s="15"/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4"/>
      <c r="K86" s="2"/>
      <c r="L86" s="7"/>
    </row>
    <row r="87" spans="1:12" ht="20.25" customHeight="1">
      <c r="A87" s="20"/>
      <c r="B87" s="4" t="s">
        <v>8</v>
      </c>
      <c r="C87" s="15"/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4"/>
      <c r="K87" s="2"/>
      <c r="L87" s="7"/>
    </row>
    <row r="88" spans="1:12" ht="63.75" customHeight="1">
      <c r="A88" s="20" t="s">
        <v>21</v>
      </c>
      <c r="B88" s="23" t="s">
        <v>12</v>
      </c>
      <c r="C88" s="15"/>
      <c r="D88" s="3">
        <f aca="true" t="shared" si="24" ref="D88:I88">SUM(D89+D90+D91+D92)</f>
        <v>0</v>
      </c>
      <c r="E88" s="3">
        <f t="shared" si="24"/>
        <v>0</v>
      </c>
      <c r="F88" s="3">
        <f t="shared" si="24"/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4"/>
      <c r="K88" s="2"/>
      <c r="L88" s="7"/>
    </row>
    <row r="89" spans="1:12" ht="18.75" customHeight="1">
      <c r="A89" s="20"/>
      <c r="B89" s="4" t="s">
        <v>5</v>
      </c>
      <c r="C89" s="15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4"/>
      <c r="K89" s="2"/>
      <c r="L89" s="7"/>
    </row>
    <row r="90" spans="1:12" ht="20.25" customHeight="1">
      <c r="A90" s="20"/>
      <c r="B90" s="4" t="s">
        <v>6</v>
      </c>
      <c r="C90" s="15"/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4"/>
      <c r="K90" s="2"/>
      <c r="L90" s="7"/>
    </row>
    <row r="91" spans="1:12" ht="20.25" customHeight="1">
      <c r="A91" s="20"/>
      <c r="B91" s="4" t="s">
        <v>7</v>
      </c>
      <c r="C91" s="15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4"/>
      <c r="K91" s="2"/>
      <c r="L91" s="7"/>
    </row>
    <row r="92" spans="1:12" ht="20.25" customHeight="1">
      <c r="A92" s="20"/>
      <c r="B92" s="4" t="s">
        <v>8</v>
      </c>
      <c r="C92" s="15"/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4"/>
      <c r="K92" s="2"/>
      <c r="L92" s="7"/>
    </row>
    <row r="93" spans="1:12" ht="39.75" customHeight="1">
      <c r="A93" s="20" t="s">
        <v>27</v>
      </c>
      <c r="B93" s="23" t="s">
        <v>82</v>
      </c>
      <c r="C93" s="15"/>
      <c r="D93" s="3">
        <f aca="true" t="shared" si="25" ref="D93:I93">SUM(D100+D106)</f>
        <v>4753.8</v>
      </c>
      <c r="E93" s="3">
        <f t="shared" si="25"/>
        <v>475</v>
      </c>
      <c r="F93" s="3">
        <f t="shared" si="25"/>
        <v>600</v>
      </c>
      <c r="G93" s="3">
        <f t="shared" si="25"/>
        <v>1347</v>
      </c>
      <c r="H93" s="3">
        <f t="shared" si="25"/>
        <v>1165.9</v>
      </c>
      <c r="I93" s="3">
        <f t="shared" si="25"/>
        <v>1165.9</v>
      </c>
      <c r="J93" s="4"/>
      <c r="K93" s="2"/>
      <c r="L93" s="7"/>
    </row>
    <row r="94" spans="1:12" ht="20.25" customHeight="1">
      <c r="A94" s="20"/>
      <c r="B94" s="4" t="s">
        <v>5</v>
      </c>
      <c r="C94" s="15"/>
      <c r="D94" s="3">
        <f aca="true" t="shared" si="26" ref="D94:I97">SUM(D101+D107)</f>
        <v>0</v>
      </c>
      <c r="E94" s="3">
        <f t="shared" si="26"/>
        <v>0</v>
      </c>
      <c r="F94" s="3">
        <f t="shared" si="26"/>
        <v>0</v>
      </c>
      <c r="G94" s="3">
        <f t="shared" si="26"/>
        <v>0</v>
      </c>
      <c r="H94" s="3">
        <f t="shared" si="26"/>
        <v>0</v>
      </c>
      <c r="I94" s="3">
        <f t="shared" si="26"/>
        <v>0</v>
      </c>
      <c r="J94" s="4"/>
      <c r="K94" s="2"/>
      <c r="L94" s="7"/>
    </row>
    <row r="95" spans="1:12" ht="20.25" customHeight="1">
      <c r="A95" s="20"/>
      <c r="B95" s="4" t="s">
        <v>6</v>
      </c>
      <c r="C95" s="15"/>
      <c r="D95" s="3">
        <f t="shared" si="26"/>
        <v>0</v>
      </c>
      <c r="E95" s="3">
        <f t="shared" si="26"/>
        <v>0</v>
      </c>
      <c r="F95" s="3">
        <f t="shared" si="26"/>
        <v>0</v>
      </c>
      <c r="G95" s="3">
        <f t="shared" si="26"/>
        <v>0</v>
      </c>
      <c r="H95" s="3">
        <f t="shared" si="26"/>
        <v>0</v>
      </c>
      <c r="I95" s="3">
        <f t="shared" si="26"/>
        <v>0</v>
      </c>
      <c r="J95" s="4"/>
      <c r="K95" s="2"/>
      <c r="L95" s="7"/>
    </row>
    <row r="96" spans="1:12" ht="20.25" customHeight="1">
      <c r="A96" s="20"/>
      <c r="B96" s="4" t="s">
        <v>7</v>
      </c>
      <c r="C96" s="15"/>
      <c r="D96" s="3">
        <f t="shared" si="26"/>
        <v>4753.8</v>
      </c>
      <c r="E96" s="3">
        <f t="shared" si="26"/>
        <v>475</v>
      </c>
      <c r="F96" s="3">
        <f t="shared" si="26"/>
        <v>600</v>
      </c>
      <c r="G96" s="3">
        <f t="shared" si="26"/>
        <v>1347</v>
      </c>
      <c r="H96" s="3">
        <f t="shared" si="26"/>
        <v>1165.9</v>
      </c>
      <c r="I96" s="3">
        <f t="shared" si="26"/>
        <v>1165.9</v>
      </c>
      <c r="J96" s="4"/>
      <c r="K96" s="2"/>
      <c r="L96" s="7"/>
    </row>
    <row r="97" spans="1:12" ht="20.25" customHeight="1">
      <c r="A97" s="20"/>
      <c r="B97" s="4" t="s">
        <v>8</v>
      </c>
      <c r="C97" s="15"/>
      <c r="D97" s="3">
        <f t="shared" si="26"/>
        <v>0</v>
      </c>
      <c r="E97" s="3">
        <f t="shared" si="26"/>
        <v>0</v>
      </c>
      <c r="F97" s="3">
        <f t="shared" si="26"/>
        <v>0</v>
      </c>
      <c r="G97" s="3">
        <f t="shared" si="26"/>
        <v>0</v>
      </c>
      <c r="H97" s="3">
        <f t="shared" si="26"/>
        <v>0</v>
      </c>
      <c r="I97" s="3">
        <f t="shared" si="26"/>
        <v>0</v>
      </c>
      <c r="J97" s="4"/>
      <c r="K97" s="2"/>
      <c r="L97" s="7"/>
    </row>
    <row r="98" spans="1:12" ht="25.5" customHeight="1">
      <c r="A98" s="20"/>
      <c r="B98" s="44" t="s">
        <v>57</v>
      </c>
      <c r="C98" s="45"/>
      <c r="D98" s="45"/>
      <c r="E98" s="45"/>
      <c r="F98" s="45"/>
      <c r="G98" s="45"/>
      <c r="H98" s="45"/>
      <c r="I98" s="45"/>
      <c r="J98" s="46"/>
      <c r="K98" s="2"/>
      <c r="L98" s="7"/>
    </row>
    <row r="99" spans="1:12" ht="24" customHeight="1">
      <c r="A99" s="20"/>
      <c r="B99" s="44" t="s">
        <v>90</v>
      </c>
      <c r="C99" s="45"/>
      <c r="D99" s="45"/>
      <c r="E99" s="45"/>
      <c r="F99" s="45"/>
      <c r="G99" s="45"/>
      <c r="H99" s="45"/>
      <c r="I99" s="45"/>
      <c r="J99" s="46"/>
      <c r="K99" s="2"/>
      <c r="L99" s="7"/>
    </row>
    <row r="100" spans="1:12" ht="59.25" customHeight="1">
      <c r="A100" s="20" t="s">
        <v>44</v>
      </c>
      <c r="B100" s="40" t="s">
        <v>83</v>
      </c>
      <c r="C100" s="4" t="s">
        <v>72</v>
      </c>
      <c r="D100" s="3">
        <f aca="true" t="shared" si="27" ref="D100:I100">SUM(D101+D102+D103+D104)</f>
        <v>3490</v>
      </c>
      <c r="E100" s="3">
        <f t="shared" si="27"/>
        <v>368.2</v>
      </c>
      <c r="F100" s="3">
        <f t="shared" si="27"/>
        <v>524.1</v>
      </c>
      <c r="G100" s="3">
        <f t="shared" si="27"/>
        <v>865.9</v>
      </c>
      <c r="H100" s="3">
        <f t="shared" si="27"/>
        <v>865.9</v>
      </c>
      <c r="I100" s="3">
        <f t="shared" si="27"/>
        <v>865.9</v>
      </c>
      <c r="J100" s="4" t="s">
        <v>100</v>
      </c>
      <c r="K100" s="2"/>
      <c r="L100" s="7"/>
    </row>
    <row r="101" spans="1:12" ht="16.5" customHeight="1">
      <c r="A101" s="20"/>
      <c r="B101" s="25" t="s">
        <v>5</v>
      </c>
      <c r="C101" s="15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4"/>
      <c r="K101" s="2"/>
      <c r="L101" s="7"/>
    </row>
    <row r="102" spans="1:12" ht="18.75" customHeight="1">
      <c r="A102" s="20"/>
      <c r="B102" s="25" t="s">
        <v>6</v>
      </c>
      <c r="C102" s="15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4"/>
      <c r="K102" s="2"/>
      <c r="L102" s="7"/>
    </row>
    <row r="103" spans="1:12" ht="18" customHeight="1">
      <c r="A103" s="20"/>
      <c r="B103" s="25" t="s">
        <v>7</v>
      </c>
      <c r="C103" s="15"/>
      <c r="D103" s="3">
        <f>E103+F103+G103+H103+I103</f>
        <v>3490</v>
      </c>
      <c r="E103" s="3">
        <v>368.2</v>
      </c>
      <c r="F103" s="3">
        <v>524.1</v>
      </c>
      <c r="G103" s="3">
        <v>865.9</v>
      </c>
      <c r="H103" s="3">
        <v>865.9</v>
      </c>
      <c r="I103" s="3">
        <v>865.9</v>
      </c>
      <c r="J103" s="4"/>
      <c r="K103" s="2"/>
      <c r="L103" s="7"/>
    </row>
    <row r="104" spans="1:12" ht="18" customHeight="1">
      <c r="A104" s="20"/>
      <c r="B104" s="25" t="s">
        <v>37</v>
      </c>
      <c r="C104" s="15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4"/>
      <c r="K104" s="2"/>
      <c r="L104" s="7"/>
    </row>
    <row r="105" spans="1:12" ht="25.5" customHeight="1">
      <c r="A105" s="20"/>
      <c r="B105" s="44" t="s">
        <v>55</v>
      </c>
      <c r="C105" s="45"/>
      <c r="D105" s="45"/>
      <c r="E105" s="45"/>
      <c r="F105" s="45"/>
      <c r="G105" s="45"/>
      <c r="H105" s="45"/>
      <c r="I105" s="45"/>
      <c r="J105" s="46"/>
      <c r="K105" s="2"/>
      <c r="L105" s="7"/>
    </row>
    <row r="106" spans="1:12" ht="67.5" customHeight="1">
      <c r="A106" s="20" t="s">
        <v>28</v>
      </c>
      <c r="B106" s="39" t="s">
        <v>84</v>
      </c>
      <c r="C106" s="4" t="s">
        <v>73</v>
      </c>
      <c r="D106" s="3">
        <f aca="true" t="shared" si="28" ref="D106:I106">SUM(D107:D110)</f>
        <v>1263.8</v>
      </c>
      <c r="E106" s="3">
        <f t="shared" si="28"/>
        <v>106.8</v>
      </c>
      <c r="F106" s="3">
        <f t="shared" si="28"/>
        <v>75.9</v>
      </c>
      <c r="G106" s="3">
        <f t="shared" si="28"/>
        <v>481.1</v>
      </c>
      <c r="H106" s="3">
        <f t="shared" si="28"/>
        <v>300</v>
      </c>
      <c r="I106" s="3">
        <f t="shared" si="28"/>
        <v>300</v>
      </c>
      <c r="J106" s="4" t="s">
        <v>99</v>
      </c>
      <c r="K106" s="2"/>
      <c r="L106" s="7"/>
    </row>
    <row r="107" spans="1:12" ht="18.75" customHeight="1">
      <c r="A107" s="20"/>
      <c r="B107" s="4" t="s">
        <v>5</v>
      </c>
      <c r="C107" s="15"/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4"/>
      <c r="K107" s="2"/>
      <c r="L107" s="7"/>
    </row>
    <row r="108" spans="1:12" ht="18" customHeight="1">
      <c r="A108" s="20"/>
      <c r="B108" s="4" t="s">
        <v>6</v>
      </c>
      <c r="C108" s="15"/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4"/>
      <c r="K108" s="2"/>
      <c r="L108" s="7"/>
    </row>
    <row r="109" spans="1:12" ht="18" customHeight="1">
      <c r="A109" s="20"/>
      <c r="B109" s="4" t="s">
        <v>7</v>
      </c>
      <c r="C109" s="15"/>
      <c r="D109" s="3">
        <f>E109+F109+G109+H109+I109</f>
        <v>1263.8</v>
      </c>
      <c r="E109" s="3">
        <v>106.8</v>
      </c>
      <c r="F109" s="3">
        <v>75.9</v>
      </c>
      <c r="G109" s="3">
        <v>481.1</v>
      </c>
      <c r="H109" s="3">
        <v>300</v>
      </c>
      <c r="I109" s="3">
        <v>300</v>
      </c>
      <c r="J109" s="4"/>
      <c r="K109" s="2"/>
      <c r="L109" s="7"/>
    </row>
    <row r="110" spans="1:12" ht="18" customHeight="1">
      <c r="A110" s="20"/>
      <c r="B110" s="4" t="s">
        <v>37</v>
      </c>
      <c r="C110" s="15"/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4"/>
      <c r="K110" s="2"/>
      <c r="L110" s="7"/>
    </row>
    <row r="111" spans="1:12" ht="114" customHeight="1">
      <c r="A111" s="33" t="s">
        <v>45</v>
      </c>
      <c r="B111" s="21" t="s">
        <v>109</v>
      </c>
      <c r="C111" s="34"/>
      <c r="D111" s="22">
        <f aca="true" t="shared" si="29" ref="D111:I111">SUM(D116+D121+D126)</f>
        <v>1864.3000000000002</v>
      </c>
      <c r="E111" s="22">
        <f t="shared" si="29"/>
        <v>517.1</v>
      </c>
      <c r="F111" s="22">
        <f t="shared" si="29"/>
        <v>419</v>
      </c>
      <c r="G111" s="22">
        <f t="shared" si="29"/>
        <v>309.4</v>
      </c>
      <c r="H111" s="22">
        <f t="shared" si="29"/>
        <v>309.4</v>
      </c>
      <c r="I111" s="22">
        <f t="shared" si="29"/>
        <v>309.4</v>
      </c>
      <c r="J111" s="35"/>
      <c r="K111" s="2"/>
      <c r="L111" s="7"/>
    </row>
    <row r="112" spans="1:12" ht="20.25" customHeight="1">
      <c r="A112" s="20"/>
      <c r="B112" s="4" t="s">
        <v>5</v>
      </c>
      <c r="C112" s="15"/>
      <c r="D112" s="3">
        <f aca="true" t="shared" si="30" ref="D112:I115">SUM(D117+D122+D127)</f>
        <v>0</v>
      </c>
      <c r="E112" s="3">
        <f t="shared" si="30"/>
        <v>0</v>
      </c>
      <c r="F112" s="3">
        <f t="shared" si="30"/>
        <v>0</v>
      </c>
      <c r="G112" s="3">
        <f t="shared" si="30"/>
        <v>0</v>
      </c>
      <c r="H112" s="3">
        <f t="shared" si="30"/>
        <v>0</v>
      </c>
      <c r="I112" s="3">
        <f t="shared" si="30"/>
        <v>0</v>
      </c>
      <c r="J112" s="4"/>
      <c r="K112" s="2"/>
      <c r="L112" s="7"/>
    </row>
    <row r="113" spans="1:12" ht="20.25" customHeight="1">
      <c r="A113" s="20"/>
      <c r="B113" s="4" t="s">
        <v>6</v>
      </c>
      <c r="C113" s="15"/>
      <c r="D113" s="3">
        <f t="shared" si="30"/>
        <v>0</v>
      </c>
      <c r="E113" s="3">
        <f t="shared" si="30"/>
        <v>0</v>
      </c>
      <c r="F113" s="3">
        <f t="shared" si="30"/>
        <v>0</v>
      </c>
      <c r="G113" s="3">
        <f t="shared" si="30"/>
        <v>0</v>
      </c>
      <c r="H113" s="3">
        <f t="shared" si="30"/>
        <v>0</v>
      </c>
      <c r="I113" s="3">
        <f t="shared" si="30"/>
        <v>0</v>
      </c>
      <c r="J113" s="4"/>
      <c r="K113" s="2"/>
      <c r="L113" s="7"/>
    </row>
    <row r="114" spans="1:12" ht="20.25" customHeight="1">
      <c r="A114" s="20"/>
      <c r="B114" s="4" t="s">
        <v>7</v>
      </c>
      <c r="C114" s="15"/>
      <c r="D114" s="3">
        <f t="shared" si="30"/>
        <v>1864.3000000000002</v>
      </c>
      <c r="E114" s="3">
        <f t="shared" si="30"/>
        <v>517.1</v>
      </c>
      <c r="F114" s="3">
        <f t="shared" si="30"/>
        <v>419</v>
      </c>
      <c r="G114" s="3">
        <f t="shared" si="30"/>
        <v>309.4</v>
      </c>
      <c r="H114" s="3">
        <f t="shared" si="30"/>
        <v>309.4</v>
      </c>
      <c r="I114" s="3">
        <f t="shared" si="30"/>
        <v>309.4</v>
      </c>
      <c r="J114" s="4"/>
      <c r="K114" s="2"/>
      <c r="L114" s="7"/>
    </row>
    <row r="115" spans="1:12" ht="20.25" customHeight="1">
      <c r="A115" s="20"/>
      <c r="B115" s="4" t="s">
        <v>8</v>
      </c>
      <c r="C115" s="15"/>
      <c r="D115" s="3">
        <f t="shared" si="30"/>
        <v>0</v>
      </c>
      <c r="E115" s="3">
        <f t="shared" si="30"/>
        <v>0</v>
      </c>
      <c r="F115" s="3">
        <f t="shared" si="30"/>
        <v>0</v>
      </c>
      <c r="G115" s="3">
        <f t="shared" si="30"/>
        <v>0</v>
      </c>
      <c r="H115" s="3">
        <f t="shared" si="30"/>
        <v>0</v>
      </c>
      <c r="I115" s="3">
        <f t="shared" si="30"/>
        <v>0</v>
      </c>
      <c r="J115" s="4"/>
      <c r="K115" s="2"/>
      <c r="L115" s="7"/>
    </row>
    <row r="116" spans="1:12" ht="48.75" customHeight="1">
      <c r="A116" s="20" t="s">
        <v>22</v>
      </c>
      <c r="B116" s="23" t="s">
        <v>11</v>
      </c>
      <c r="C116" s="15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4"/>
      <c r="K116" s="2"/>
      <c r="L116" s="7"/>
    </row>
    <row r="117" spans="1:12" ht="20.25" customHeight="1">
      <c r="A117" s="20"/>
      <c r="B117" s="4" t="s">
        <v>5</v>
      </c>
      <c r="C117" s="15"/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4"/>
      <c r="K117" s="2"/>
      <c r="L117" s="7"/>
    </row>
    <row r="118" spans="1:12" ht="20.25" customHeight="1">
      <c r="A118" s="20"/>
      <c r="B118" s="4" t="s">
        <v>6</v>
      </c>
      <c r="C118" s="15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4"/>
      <c r="K118" s="2"/>
      <c r="L118" s="7"/>
    </row>
    <row r="119" spans="1:12" ht="20.25" customHeight="1">
      <c r="A119" s="20"/>
      <c r="B119" s="4" t="s">
        <v>7</v>
      </c>
      <c r="C119" s="15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4"/>
      <c r="K119" s="2"/>
      <c r="L119" s="7"/>
    </row>
    <row r="120" spans="1:12" ht="20.25" customHeight="1">
      <c r="A120" s="20"/>
      <c r="B120" s="4" t="s">
        <v>8</v>
      </c>
      <c r="C120" s="15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23"/>
      <c r="K120" s="2"/>
      <c r="L120" s="7"/>
    </row>
    <row r="121" spans="1:12" ht="66.75" customHeight="1">
      <c r="A121" s="20" t="s">
        <v>23</v>
      </c>
      <c r="B121" s="23" t="s">
        <v>12</v>
      </c>
      <c r="C121" s="15"/>
      <c r="D121" s="3">
        <f aca="true" t="shared" si="31" ref="D121:I121">SUM(D122+D123+D124+D125)</f>
        <v>0</v>
      </c>
      <c r="E121" s="3">
        <f t="shared" si="31"/>
        <v>0</v>
      </c>
      <c r="F121" s="3">
        <f t="shared" si="31"/>
        <v>0</v>
      </c>
      <c r="G121" s="3">
        <f t="shared" si="31"/>
        <v>0</v>
      </c>
      <c r="H121" s="3">
        <f t="shared" si="31"/>
        <v>0</v>
      </c>
      <c r="I121" s="3">
        <f t="shared" si="31"/>
        <v>0</v>
      </c>
      <c r="J121" s="4"/>
      <c r="K121" s="2"/>
      <c r="L121" s="7"/>
    </row>
    <row r="122" spans="1:12" ht="20.25" customHeight="1">
      <c r="A122" s="20"/>
      <c r="B122" s="4" t="s">
        <v>5</v>
      </c>
      <c r="C122" s="15"/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4"/>
      <c r="K122" s="2"/>
      <c r="L122" s="7"/>
    </row>
    <row r="123" spans="1:12" ht="20.25" customHeight="1">
      <c r="A123" s="20"/>
      <c r="B123" s="4" t="s">
        <v>6</v>
      </c>
      <c r="C123" s="15"/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4"/>
      <c r="K123" s="2"/>
      <c r="L123" s="7"/>
    </row>
    <row r="124" spans="1:12" ht="20.25" customHeight="1">
      <c r="A124" s="20"/>
      <c r="B124" s="4" t="s">
        <v>7</v>
      </c>
      <c r="C124" s="15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4"/>
      <c r="K124" s="2"/>
      <c r="L124" s="7"/>
    </row>
    <row r="125" spans="1:12" ht="20.25" customHeight="1">
      <c r="A125" s="20"/>
      <c r="B125" s="4" t="s">
        <v>8</v>
      </c>
      <c r="C125" s="15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4"/>
      <c r="K125" s="2"/>
      <c r="L125" s="7"/>
    </row>
    <row r="126" spans="1:12" ht="59.25" customHeight="1">
      <c r="A126" s="20" t="s">
        <v>24</v>
      </c>
      <c r="B126" s="23" t="s">
        <v>106</v>
      </c>
      <c r="C126" s="15"/>
      <c r="D126" s="3">
        <f aca="true" t="shared" si="32" ref="D126:I126">SUM(D133+D138+D144)</f>
        <v>1864.3000000000002</v>
      </c>
      <c r="E126" s="3">
        <f t="shared" si="32"/>
        <v>517.1</v>
      </c>
      <c r="F126" s="3">
        <f t="shared" si="32"/>
        <v>419</v>
      </c>
      <c r="G126" s="3">
        <f t="shared" si="32"/>
        <v>309.4</v>
      </c>
      <c r="H126" s="3">
        <f t="shared" si="32"/>
        <v>309.4</v>
      </c>
      <c r="I126" s="3">
        <f t="shared" si="32"/>
        <v>309.4</v>
      </c>
      <c r="J126" s="4"/>
      <c r="K126" s="2"/>
      <c r="L126" s="7"/>
    </row>
    <row r="127" spans="1:12" ht="20.25" customHeight="1">
      <c r="A127" s="20"/>
      <c r="B127" s="4" t="s">
        <v>5</v>
      </c>
      <c r="C127" s="15"/>
      <c r="D127" s="3">
        <f aca="true" t="shared" si="33" ref="D127:I130">SUM(D134+D139+D145)</f>
        <v>0</v>
      </c>
      <c r="E127" s="3">
        <f t="shared" si="33"/>
        <v>0</v>
      </c>
      <c r="F127" s="3">
        <f t="shared" si="33"/>
        <v>0</v>
      </c>
      <c r="G127" s="3">
        <f t="shared" si="33"/>
        <v>0</v>
      </c>
      <c r="H127" s="3">
        <f t="shared" si="33"/>
        <v>0</v>
      </c>
      <c r="I127" s="3">
        <f t="shared" si="33"/>
        <v>0</v>
      </c>
      <c r="J127" s="4"/>
      <c r="K127" s="2"/>
      <c r="L127" s="7"/>
    </row>
    <row r="128" spans="1:12" ht="20.25" customHeight="1">
      <c r="A128" s="20"/>
      <c r="B128" s="4" t="s">
        <v>6</v>
      </c>
      <c r="C128" s="15"/>
      <c r="D128" s="3">
        <f t="shared" si="33"/>
        <v>0</v>
      </c>
      <c r="E128" s="3">
        <f t="shared" si="33"/>
        <v>0</v>
      </c>
      <c r="F128" s="3">
        <f t="shared" si="33"/>
        <v>0</v>
      </c>
      <c r="G128" s="3">
        <f t="shared" si="33"/>
        <v>0</v>
      </c>
      <c r="H128" s="3">
        <f t="shared" si="33"/>
        <v>0</v>
      </c>
      <c r="I128" s="3">
        <f t="shared" si="33"/>
        <v>0</v>
      </c>
      <c r="J128" s="4"/>
      <c r="K128" s="2"/>
      <c r="L128" s="7"/>
    </row>
    <row r="129" spans="1:12" ht="20.25" customHeight="1">
      <c r="A129" s="20"/>
      <c r="B129" s="4" t="s">
        <v>7</v>
      </c>
      <c r="C129" s="15"/>
      <c r="D129" s="3">
        <f t="shared" si="33"/>
        <v>1864.3000000000002</v>
      </c>
      <c r="E129" s="3">
        <f t="shared" si="33"/>
        <v>517.1</v>
      </c>
      <c r="F129" s="3">
        <f t="shared" si="33"/>
        <v>419</v>
      </c>
      <c r="G129" s="3">
        <f t="shared" si="33"/>
        <v>309.4</v>
      </c>
      <c r="H129" s="3">
        <f t="shared" si="33"/>
        <v>309.4</v>
      </c>
      <c r="I129" s="3">
        <f t="shared" si="33"/>
        <v>309.4</v>
      </c>
      <c r="J129" s="4"/>
      <c r="K129" s="2"/>
      <c r="L129" s="7"/>
    </row>
    <row r="130" spans="1:12" ht="20.25" customHeight="1">
      <c r="A130" s="20"/>
      <c r="B130" s="4" t="s">
        <v>8</v>
      </c>
      <c r="C130" s="15"/>
      <c r="D130" s="3">
        <f t="shared" si="33"/>
        <v>0</v>
      </c>
      <c r="E130" s="3">
        <f t="shared" si="33"/>
        <v>0</v>
      </c>
      <c r="F130" s="3">
        <f t="shared" si="33"/>
        <v>0</v>
      </c>
      <c r="G130" s="3">
        <f t="shared" si="33"/>
        <v>0</v>
      </c>
      <c r="H130" s="3">
        <f t="shared" si="33"/>
        <v>0</v>
      </c>
      <c r="I130" s="3">
        <f t="shared" si="33"/>
        <v>0</v>
      </c>
      <c r="J130" s="4"/>
      <c r="K130" s="2"/>
      <c r="L130" s="7"/>
    </row>
    <row r="131" spans="1:12" ht="37.5" customHeight="1">
      <c r="A131" s="20"/>
      <c r="B131" s="44" t="s">
        <v>58</v>
      </c>
      <c r="C131" s="45"/>
      <c r="D131" s="45"/>
      <c r="E131" s="45"/>
      <c r="F131" s="45"/>
      <c r="G131" s="45"/>
      <c r="H131" s="45"/>
      <c r="I131" s="45"/>
      <c r="J131" s="46"/>
      <c r="K131" s="2"/>
      <c r="L131" s="7"/>
    </row>
    <row r="132" spans="1:12" ht="21" customHeight="1">
      <c r="A132" s="27"/>
      <c r="B132" s="44" t="s">
        <v>61</v>
      </c>
      <c r="C132" s="45"/>
      <c r="D132" s="45"/>
      <c r="E132" s="45"/>
      <c r="F132" s="45"/>
      <c r="G132" s="45"/>
      <c r="H132" s="45"/>
      <c r="I132" s="45"/>
      <c r="J132" s="46"/>
      <c r="K132" s="2"/>
      <c r="L132" s="7"/>
    </row>
    <row r="133" spans="1:12" ht="84" customHeight="1">
      <c r="A133" s="27" t="s">
        <v>29</v>
      </c>
      <c r="B133" s="39" t="s">
        <v>85</v>
      </c>
      <c r="C133" s="4" t="s">
        <v>42</v>
      </c>
      <c r="D133" s="3">
        <f>SUM(D134:D137)</f>
        <v>586.2</v>
      </c>
      <c r="E133" s="3">
        <f>SUM(E134:E137)</f>
        <v>157.2</v>
      </c>
      <c r="F133" s="3">
        <f>SUM(F134:F137)</f>
        <v>279</v>
      </c>
      <c r="G133" s="3">
        <v>50</v>
      </c>
      <c r="H133" s="3">
        <v>50</v>
      </c>
      <c r="I133" s="3">
        <v>50</v>
      </c>
      <c r="J133" s="4" t="s">
        <v>101</v>
      </c>
      <c r="K133" s="2"/>
      <c r="L133" s="7"/>
    </row>
    <row r="134" spans="1:23" s="8" customFormat="1" ht="20.25" customHeight="1">
      <c r="A134" s="20"/>
      <c r="B134" s="4" t="s">
        <v>5</v>
      </c>
      <c r="C134" s="4"/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4"/>
      <c r="K134" s="2"/>
      <c r="L134" s="7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8" customFormat="1" ht="21" customHeight="1">
      <c r="A135" s="20"/>
      <c r="B135" s="4" t="s">
        <v>6</v>
      </c>
      <c r="C135" s="4"/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4"/>
      <c r="K135" s="2"/>
      <c r="L135" s="7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8" customFormat="1" ht="23.25" customHeight="1">
      <c r="A136" s="20"/>
      <c r="B136" s="4" t="s">
        <v>7</v>
      </c>
      <c r="C136" s="4"/>
      <c r="D136" s="3">
        <f>E136+F136+G136+H136+I136</f>
        <v>586.2</v>
      </c>
      <c r="E136" s="3">
        <v>157.2</v>
      </c>
      <c r="F136" s="3">
        <v>279</v>
      </c>
      <c r="G136" s="3">
        <v>50</v>
      </c>
      <c r="H136" s="3">
        <v>50</v>
      </c>
      <c r="I136" s="3">
        <v>50</v>
      </c>
      <c r="J136" s="4"/>
      <c r="K136" s="2"/>
      <c r="L136" s="7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12" ht="23.25" customHeight="1">
      <c r="A137" s="36"/>
      <c r="B137" s="4" t="s">
        <v>8</v>
      </c>
      <c r="C137" s="12"/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4"/>
      <c r="K137" s="2"/>
      <c r="L137" s="7"/>
    </row>
    <row r="138" spans="1:12" ht="83.25" customHeight="1">
      <c r="A138" s="36" t="s">
        <v>30</v>
      </c>
      <c r="B138" s="39" t="s">
        <v>41</v>
      </c>
      <c r="C138" s="4" t="s">
        <v>42</v>
      </c>
      <c r="D138" s="13">
        <f aca="true" t="shared" si="34" ref="D138:I138">SUM(D139:D142)</f>
        <v>565</v>
      </c>
      <c r="E138" s="13">
        <f t="shared" si="34"/>
        <v>19.8</v>
      </c>
      <c r="F138" s="13">
        <f t="shared" si="34"/>
        <v>32.5</v>
      </c>
      <c r="G138" s="13">
        <v>170.9</v>
      </c>
      <c r="H138" s="13">
        <f t="shared" si="34"/>
        <v>170.9</v>
      </c>
      <c r="I138" s="13">
        <f t="shared" si="34"/>
        <v>170.9</v>
      </c>
      <c r="J138" s="14" t="s">
        <v>63</v>
      </c>
      <c r="K138" s="2"/>
      <c r="L138" s="7"/>
    </row>
    <row r="139" spans="1:12" ht="19.5" customHeight="1">
      <c r="A139" s="20"/>
      <c r="B139" s="25" t="s">
        <v>5</v>
      </c>
      <c r="C139" s="15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4"/>
      <c r="K139" s="2"/>
      <c r="L139" s="7"/>
    </row>
    <row r="140" spans="1:12" ht="19.5" customHeight="1">
      <c r="A140" s="20"/>
      <c r="B140" s="25" t="s">
        <v>6</v>
      </c>
      <c r="C140" s="15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4"/>
      <c r="K140" s="2"/>
      <c r="L140" s="7"/>
    </row>
    <row r="141" spans="1:12" ht="18.75" customHeight="1">
      <c r="A141" s="20"/>
      <c r="B141" s="25" t="s">
        <v>7</v>
      </c>
      <c r="C141" s="15"/>
      <c r="D141" s="3">
        <f>E141+F141+G141+H141+I141</f>
        <v>565</v>
      </c>
      <c r="E141" s="3">
        <v>19.8</v>
      </c>
      <c r="F141" s="3">
        <v>32.5</v>
      </c>
      <c r="G141" s="3">
        <v>170.9</v>
      </c>
      <c r="H141" s="3">
        <v>170.9</v>
      </c>
      <c r="I141" s="3">
        <v>170.9</v>
      </c>
      <c r="J141" s="4"/>
      <c r="K141" s="2"/>
      <c r="L141" s="7"/>
    </row>
    <row r="142" spans="1:12" ht="18.75" customHeight="1">
      <c r="A142" s="20"/>
      <c r="B142" s="25" t="s">
        <v>37</v>
      </c>
      <c r="C142" s="15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4"/>
      <c r="K142" s="2"/>
      <c r="L142" s="7"/>
    </row>
    <row r="143" spans="1:12" ht="19.5" customHeight="1">
      <c r="A143" s="20"/>
      <c r="B143" s="44" t="s">
        <v>59</v>
      </c>
      <c r="C143" s="45"/>
      <c r="D143" s="45"/>
      <c r="E143" s="45"/>
      <c r="F143" s="45"/>
      <c r="G143" s="45"/>
      <c r="H143" s="45"/>
      <c r="I143" s="45"/>
      <c r="J143" s="46"/>
      <c r="K143" s="2"/>
      <c r="L143" s="7"/>
    </row>
    <row r="144" spans="1:12" ht="90" customHeight="1">
      <c r="A144" s="20" t="s">
        <v>31</v>
      </c>
      <c r="B144" s="39" t="s">
        <v>105</v>
      </c>
      <c r="C144" s="4" t="s">
        <v>70</v>
      </c>
      <c r="D144" s="3">
        <f aca="true" t="shared" si="35" ref="D144:I144">SUM(D145:D148)</f>
        <v>713.1</v>
      </c>
      <c r="E144" s="3">
        <f t="shared" si="35"/>
        <v>340.1</v>
      </c>
      <c r="F144" s="3">
        <f t="shared" si="35"/>
        <v>107.5</v>
      </c>
      <c r="G144" s="3">
        <f t="shared" si="35"/>
        <v>88.5</v>
      </c>
      <c r="H144" s="3">
        <f t="shared" si="35"/>
        <v>88.5</v>
      </c>
      <c r="I144" s="3">
        <f t="shared" si="35"/>
        <v>88.5</v>
      </c>
      <c r="J144" s="4" t="s">
        <v>102</v>
      </c>
      <c r="K144" s="2"/>
      <c r="L144" s="7"/>
    </row>
    <row r="145" spans="1:12" ht="21.75" customHeight="1">
      <c r="A145" s="20"/>
      <c r="B145" s="25" t="s">
        <v>5</v>
      </c>
      <c r="C145" s="4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4"/>
      <c r="K145" s="2"/>
      <c r="L145" s="7"/>
    </row>
    <row r="146" spans="1:12" ht="18" customHeight="1">
      <c r="A146" s="20"/>
      <c r="B146" s="25" t="s">
        <v>6</v>
      </c>
      <c r="C146" s="4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4"/>
      <c r="K146" s="2"/>
      <c r="L146" s="7"/>
    </row>
    <row r="147" spans="1:12" ht="22.5" customHeight="1">
      <c r="A147" s="20"/>
      <c r="B147" s="25" t="s">
        <v>7</v>
      </c>
      <c r="C147" s="4"/>
      <c r="D147" s="3">
        <f>E147+F147+G147+H147+I147</f>
        <v>713.1</v>
      </c>
      <c r="E147" s="3">
        <v>340.1</v>
      </c>
      <c r="F147" s="3">
        <v>107.5</v>
      </c>
      <c r="G147" s="3">
        <v>88.5</v>
      </c>
      <c r="H147" s="3">
        <v>88.5</v>
      </c>
      <c r="I147" s="3">
        <v>88.5</v>
      </c>
      <c r="J147" s="4"/>
      <c r="K147" s="2"/>
      <c r="L147" s="7"/>
    </row>
    <row r="148" spans="1:12" ht="19.5" customHeight="1">
      <c r="A148" s="20"/>
      <c r="B148" s="25" t="s">
        <v>37</v>
      </c>
      <c r="C148" s="4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4"/>
      <c r="K148" s="2"/>
      <c r="L148" s="7"/>
    </row>
    <row r="149" spans="1:12" ht="132" customHeight="1">
      <c r="A149" s="33" t="s">
        <v>46</v>
      </c>
      <c r="B149" s="21" t="s">
        <v>112</v>
      </c>
      <c r="C149" s="34"/>
      <c r="D149" s="22">
        <f aca="true" t="shared" si="36" ref="D149:I149">SUM(D154+D159+D164)</f>
        <v>1896.3000000000002</v>
      </c>
      <c r="E149" s="22">
        <f t="shared" si="36"/>
        <v>200</v>
      </c>
      <c r="F149" s="22">
        <f t="shared" si="36"/>
        <v>220</v>
      </c>
      <c r="G149" s="22">
        <f t="shared" si="36"/>
        <v>492.1</v>
      </c>
      <c r="H149" s="22">
        <f t="shared" si="36"/>
        <v>492.1</v>
      </c>
      <c r="I149" s="22">
        <f t="shared" si="36"/>
        <v>492.1</v>
      </c>
      <c r="J149" s="4"/>
      <c r="K149" s="2"/>
      <c r="L149" s="7"/>
    </row>
    <row r="150" spans="1:12" ht="18.75" customHeight="1">
      <c r="A150" s="20"/>
      <c r="B150" s="4" t="s">
        <v>5</v>
      </c>
      <c r="C150" s="15"/>
      <c r="D150" s="3">
        <f aca="true" t="shared" si="37" ref="D150:I153">SUM(D155+D160+D165)</f>
        <v>0</v>
      </c>
      <c r="E150" s="3">
        <f t="shared" si="37"/>
        <v>0</v>
      </c>
      <c r="F150" s="3">
        <f t="shared" si="37"/>
        <v>0</v>
      </c>
      <c r="G150" s="3">
        <f t="shared" si="37"/>
        <v>0</v>
      </c>
      <c r="H150" s="3">
        <f t="shared" si="37"/>
        <v>0</v>
      </c>
      <c r="I150" s="3">
        <f t="shared" si="37"/>
        <v>0</v>
      </c>
      <c r="J150" s="4"/>
      <c r="K150" s="2"/>
      <c r="L150" s="7"/>
    </row>
    <row r="151" spans="1:12" ht="18.75" customHeight="1">
      <c r="A151" s="20"/>
      <c r="B151" s="4" t="s">
        <v>6</v>
      </c>
      <c r="C151" s="15"/>
      <c r="D151" s="3">
        <f t="shared" si="37"/>
        <v>0</v>
      </c>
      <c r="E151" s="3">
        <f t="shared" si="37"/>
        <v>0</v>
      </c>
      <c r="F151" s="3">
        <f t="shared" si="37"/>
        <v>0</v>
      </c>
      <c r="G151" s="3">
        <f t="shared" si="37"/>
        <v>0</v>
      </c>
      <c r="H151" s="3">
        <f t="shared" si="37"/>
        <v>0</v>
      </c>
      <c r="I151" s="3">
        <f t="shared" si="37"/>
        <v>0</v>
      </c>
      <c r="J151" s="4"/>
      <c r="K151" s="2"/>
      <c r="L151" s="7"/>
    </row>
    <row r="152" spans="1:12" ht="18.75" customHeight="1">
      <c r="A152" s="20"/>
      <c r="B152" s="4" t="s">
        <v>7</v>
      </c>
      <c r="C152" s="15"/>
      <c r="D152" s="3">
        <f t="shared" si="37"/>
        <v>1896.3000000000002</v>
      </c>
      <c r="E152" s="3">
        <f t="shared" si="37"/>
        <v>200</v>
      </c>
      <c r="F152" s="3">
        <f t="shared" si="37"/>
        <v>220</v>
      </c>
      <c r="G152" s="3">
        <f t="shared" si="37"/>
        <v>492.1</v>
      </c>
      <c r="H152" s="3">
        <f t="shared" si="37"/>
        <v>492.1</v>
      </c>
      <c r="I152" s="3">
        <f t="shared" si="37"/>
        <v>492.1</v>
      </c>
      <c r="J152" s="4"/>
      <c r="K152" s="2"/>
      <c r="L152" s="7"/>
    </row>
    <row r="153" spans="1:12" ht="18.75" customHeight="1">
      <c r="A153" s="20"/>
      <c r="B153" s="4" t="s">
        <v>8</v>
      </c>
      <c r="C153" s="15"/>
      <c r="D153" s="3">
        <f t="shared" si="37"/>
        <v>0</v>
      </c>
      <c r="E153" s="3">
        <f t="shared" si="37"/>
        <v>0</v>
      </c>
      <c r="F153" s="3">
        <f t="shared" si="37"/>
        <v>0</v>
      </c>
      <c r="G153" s="3">
        <f t="shared" si="37"/>
        <v>0</v>
      </c>
      <c r="H153" s="3">
        <f t="shared" si="37"/>
        <v>0</v>
      </c>
      <c r="I153" s="3">
        <f t="shared" si="37"/>
        <v>0</v>
      </c>
      <c r="J153" s="4"/>
      <c r="K153" s="2"/>
      <c r="L153" s="7"/>
    </row>
    <row r="154" spans="1:12" ht="51" customHeight="1">
      <c r="A154" s="20" t="s">
        <v>47</v>
      </c>
      <c r="B154" s="23" t="s">
        <v>11</v>
      </c>
      <c r="C154" s="15"/>
      <c r="D154" s="3">
        <f aca="true" t="shared" si="38" ref="D154:I154">SUM(D155+D156+D157+D158)</f>
        <v>0</v>
      </c>
      <c r="E154" s="3">
        <f t="shared" si="38"/>
        <v>0</v>
      </c>
      <c r="F154" s="3">
        <f t="shared" si="38"/>
        <v>0</v>
      </c>
      <c r="G154" s="3">
        <f t="shared" si="38"/>
        <v>0</v>
      </c>
      <c r="H154" s="3">
        <f t="shared" si="38"/>
        <v>0</v>
      </c>
      <c r="I154" s="3">
        <f t="shared" si="38"/>
        <v>0</v>
      </c>
      <c r="J154" s="4"/>
      <c r="K154" s="2"/>
      <c r="L154" s="7"/>
    </row>
    <row r="155" spans="1:12" ht="18.75" customHeight="1">
      <c r="A155" s="20"/>
      <c r="B155" s="4" t="s">
        <v>5</v>
      </c>
      <c r="C155" s="15"/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4"/>
      <c r="K155" s="2"/>
      <c r="L155" s="7"/>
    </row>
    <row r="156" spans="1:12" ht="18" customHeight="1">
      <c r="A156" s="20"/>
      <c r="B156" s="4" t="s">
        <v>6</v>
      </c>
      <c r="C156" s="15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4"/>
      <c r="K156" s="2"/>
      <c r="L156" s="7"/>
    </row>
    <row r="157" spans="1:12" ht="18.75" customHeight="1">
      <c r="A157" s="20"/>
      <c r="B157" s="4" t="s">
        <v>7</v>
      </c>
      <c r="C157" s="15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4"/>
      <c r="K157" s="2"/>
      <c r="L157" s="7"/>
    </row>
    <row r="158" spans="1:12" ht="18.75" customHeight="1">
      <c r="A158" s="20"/>
      <c r="B158" s="4" t="s">
        <v>8</v>
      </c>
      <c r="C158" s="15"/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23"/>
      <c r="K158" s="2"/>
      <c r="L158" s="7"/>
    </row>
    <row r="159" spans="1:12" ht="63.75" customHeight="1">
      <c r="A159" s="20" t="s">
        <v>48</v>
      </c>
      <c r="B159" s="23" t="s">
        <v>12</v>
      </c>
      <c r="C159" s="15"/>
      <c r="D159" s="3">
        <f aca="true" t="shared" si="39" ref="D159:I159">SUM(D160+D161+D162+D163)</f>
        <v>0</v>
      </c>
      <c r="E159" s="3">
        <f t="shared" si="39"/>
        <v>0</v>
      </c>
      <c r="F159" s="3">
        <f t="shared" si="39"/>
        <v>0</v>
      </c>
      <c r="G159" s="3">
        <f t="shared" si="39"/>
        <v>0</v>
      </c>
      <c r="H159" s="3">
        <f t="shared" si="39"/>
        <v>0</v>
      </c>
      <c r="I159" s="3">
        <f t="shared" si="39"/>
        <v>0</v>
      </c>
      <c r="J159" s="4"/>
      <c r="K159" s="2"/>
      <c r="L159" s="7"/>
    </row>
    <row r="160" spans="1:12" ht="18.75" customHeight="1">
      <c r="A160" s="20"/>
      <c r="B160" s="4" t="s">
        <v>5</v>
      </c>
      <c r="C160" s="15"/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4"/>
      <c r="K160" s="2"/>
      <c r="L160" s="7"/>
    </row>
    <row r="161" spans="1:12" ht="18.75" customHeight="1">
      <c r="A161" s="20"/>
      <c r="B161" s="4" t="s">
        <v>6</v>
      </c>
      <c r="C161" s="15"/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4"/>
      <c r="K161" s="2"/>
      <c r="L161" s="7"/>
    </row>
    <row r="162" spans="1:12" ht="18" customHeight="1">
      <c r="A162" s="20"/>
      <c r="B162" s="4" t="s">
        <v>7</v>
      </c>
      <c r="C162" s="15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4"/>
      <c r="K162" s="2"/>
      <c r="L162" s="7"/>
    </row>
    <row r="163" spans="1:12" ht="18.75" customHeight="1">
      <c r="A163" s="20"/>
      <c r="B163" s="4" t="s">
        <v>8</v>
      </c>
      <c r="C163" s="15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4"/>
      <c r="K163" s="2"/>
      <c r="L163" s="7"/>
    </row>
    <row r="164" spans="1:12" ht="34.5" customHeight="1">
      <c r="A164" s="20" t="s">
        <v>49</v>
      </c>
      <c r="B164" s="23" t="s">
        <v>78</v>
      </c>
      <c r="C164" s="15"/>
      <c r="D164" s="3">
        <f aca="true" t="shared" si="40" ref="D164:I164">SUM(D171+D176+D182)</f>
        <v>1896.3000000000002</v>
      </c>
      <c r="E164" s="3">
        <f t="shared" si="40"/>
        <v>200</v>
      </c>
      <c r="F164" s="3">
        <f t="shared" si="40"/>
        <v>220</v>
      </c>
      <c r="G164" s="3">
        <f t="shared" si="40"/>
        <v>492.1</v>
      </c>
      <c r="H164" s="3">
        <f t="shared" si="40"/>
        <v>492.1</v>
      </c>
      <c r="I164" s="3">
        <f t="shared" si="40"/>
        <v>492.1</v>
      </c>
      <c r="J164" s="4"/>
      <c r="K164" s="2"/>
      <c r="L164" s="7"/>
    </row>
    <row r="165" spans="1:12" ht="18.75" customHeight="1">
      <c r="A165" s="20"/>
      <c r="B165" s="4" t="s">
        <v>5</v>
      </c>
      <c r="C165" s="15"/>
      <c r="D165" s="3">
        <f aca="true" t="shared" si="41" ref="D165:I168">SUM(D172+D177+D183)</f>
        <v>0</v>
      </c>
      <c r="E165" s="3">
        <f t="shared" si="41"/>
        <v>0</v>
      </c>
      <c r="F165" s="3">
        <f t="shared" si="41"/>
        <v>0</v>
      </c>
      <c r="G165" s="3">
        <f t="shared" si="41"/>
        <v>0</v>
      </c>
      <c r="H165" s="3">
        <f t="shared" si="41"/>
        <v>0</v>
      </c>
      <c r="I165" s="3">
        <f t="shared" si="41"/>
        <v>0</v>
      </c>
      <c r="J165" s="4"/>
      <c r="K165" s="2"/>
      <c r="L165" s="7"/>
    </row>
    <row r="166" spans="1:12" ht="18.75" customHeight="1">
      <c r="A166" s="20"/>
      <c r="B166" s="4" t="s">
        <v>6</v>
      </c>
      <c r="C166" s="15"/>
      <c r="D166" s="3">
        <f t="shared" si="41"/>
        <v>0</v>
      </c>
      <c r="E166" s="3">
        <f t="shared" si="41"/>
        <v>0</v>
      </c>
      <c r="F166" s="3">
        <f t="shared" si="41"/>
        <v>0</v>
      </c>
      <c r="G166" s="3">
        <f t="shared" si="41"/>
        <v>0</v>
      </c>
      <c r="H166" s="3">
        <f t="shared" si="41"/>
        <v>0</v>
      </c>
      <c r="I166" s="3">
        <f t="shared" si="41"/>
        <v>0</v>
      </c>
      <c r="J166" s="4"/>
      <c r="K166" s="2"/>
      <c r="L166" s="7"/>
    </row>
    <row r="167" spans="1:12" ht="20.25" customHeight="1">
      <c r="A167" s="20"/>
      <c r="B167" s="4" t="s">
        <v>7</v>
      </c>
      <c r="C167" s="15"/>
      <c r="D167" s="3">
        <f t="shared" si="41"/>
        <v>1896.3000000000002</v>
      </c>
      <c r="E167" s="3">
        <f t="shared" si="41"/>
        <v>200</v>
      </c>
      <c r="F167" s="3">
        <f t="shared" si="41"/>
        <v>220</v>
      </c>
      <c r="G167" s="3">
        <f t="shared" si="41"/>
        <v>492.1</v>
      </c>
      <c r="H167" s="3">
        <f t="shared" si="41"/>
        <v>492.1</v>
      </c>
      <c r="I167" s="3">
        <f t="shared" si="41"/>
        <v>492.1</v>
      </c>
      <c r="J167" s="4"/>
      <c r="K167" s="2"/>
      <c r="L167" s="7"/>
    </row>
    <row r="168" spans="1:12" ht="18.75" customHeight="1">
      <c r="A168" s="20"/>
      <c r="B168" s="4" t="s">
        <v>8</v>
      </c>
      <c r="C168" s="15"/>
      <c r="D168" s="3">
        <f t="shared" si="41"/>
        <v>0</v>
      </c>
      <c r="E168" s="3">
        <f t="shared" si="41"/>
        <v>0</v>
      </c>
      <c r="F168" s="3">
        <f t="shared" si="41"/>
        <v>0</v>
      </c>
      <c r="G168" s="3">
        <f t="shared" si="41"/>
        <v>0</v>
      </c>
      <c r="H168" s="3">
        <f t="shared" si="41"/>
        <v>0</v>
      </c>
      <c r="I168" s="3">
        <f t="shared" si="41"/>
        <v>0</v>
      </c>
      <c r="J168" s="4"/>
      <c r="K168" s="2"/>
      <c r="L168" s="7"/>
    </row>
    <row r="169" spans="1:12" ht="18.75" customHeight="1">
      <c r="A169" s="20"/>
      <c r="B169" s="44" t="s">
        <v>60</v>
      </c>
      <c r="C169" s="45"/>
      <c r="D169" s="45"/>
      <c r="E169" s="45"/>
      <c r="F169" s="45"/>
      <c r="G169" s="45"/>
      <c r="H169" s="45"/>
      <c r="I169" s="45"/>
      <c r="J169" s="46"/>
      <c r="K169" s="2"/>
      <c r="L169" s="7"/>
    </row>
    <row r="170" spans="1:12" ht="36.75" customHeight="1">
      <c r="A170" s="20"/>
      <c r="B170" s="44" t="s">
        <v>91</v>
      </c>
      <c r="C170" s="45"/>
      <c r="D170" s="45"/>
      <c r="E170" s="45"/>
      <c r="F170" s="45"/>
      <c r="G170" s="45"/>
      <c r="H170" s="45"/>
      <c r="I170" s="45"/>
      <c r="J170" s="46"/>
      <c r="K170" s="2"/>
      <c r="L170" s="7"/>
    </row>
    <row r="171" spans="1:12" ht="65.25" customHeight="1">
      <c r="A171" s="20" t="s">
        <v>50</v>
      </c>
      <c r="B171" s="39" t="s">
        <v>86</v>
      </c>
      <c r="C171" s="4" t="s">
        <v>74</v>
      </c>
      <c r="D171" s="3">
        <f aca="true" t="shared" si="42" ref="D171:I171">SUM(D172+D173+D174+D175)</f>
        <v>535.1</v>
      </c>
      <c r="E171" s="3">
        <v>39.3</v>
      </c>
      <c r="F171" s="3">
        <f t="shared" si="42"/>
        <v>39.5</v>
      </c>
      <c r="G171" s="3">
        <f t="shared" si="42"/>
        <v>152.1</v>
      </c>
      <c r="H171" s="3">
        <f t="shared" si="42"/>
        <v>152.1</v>
      </c>
      <c r="I171" s="3">
        <f t="shared" si="42"/>
        <v>152.1</v>
      </c>
      <c r="J171" s="4" t="s">
        <v>64</v>
      </c>
      <c r="K171" s="2"/>
      <c r="L171" s="7"/>
    </row>
    <row r="172" spans="1:12" ht="21" customHeight="1">
      <c r="A172" s="20"/>
      <c r="B172" s="4" t="s">
        <v>5</v>
      </c>
      <c r="C172" s="15"/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4"/>
      <c r="K172" s="2"/>
      <c r="L172" s="7"/>
    </row>
    <row r="173" spans="1:12" ht="18.75" customHeight="1">
      <c r="A173" s="20"/>
      <c r="B173" s="4" t="s">
        <v>6</v>
      </c>
      <c r="C173" s="15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4"/>
      <c r="K173" s="2"/>
      <c r="L173" s="7"/>
    </row>
    <row r="174" spans="1:12" ht="18.75" customHeight="1">
      <c r="A174" s="20"/>
      <c r="B174" s="4" t="s">
        <v>7</v>
      </c>
      <c r="C174" s="15"/>
      <c r="D174" s="3">
        <f>E174+F174+G174+H174+I174</f>
        <v>535.1</v>
      </c>
      <c r="E174" s="3">
        <v>39.3</v>
      </c>
      <c r="F174" s="3">
        <v>39.5</v>
      </c>
      <c r="G174" s="3">
        <v>152.1</v>
      </c>
      <c r="H174" s="3">
        <v>152.1</v>
      </c>
      <c r="I174" s="3">
        <v>152.1</v>
      </c>
      <c r="J174" s="4"/>
      <c r="K174" s="2"/>
      <c r="L174" s="7"/>
    </row>
    <row r="175" spans="1:12" ht="18.75" customHeight="1">
      <c r="A175" s="20"/>
      <c r="B175" s="4" t="s">
        <v>8</v>
      </c>
      <c r="C175" s="15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4"/>
      <c r="K175" s="2"/>
      <c r="L175" s="7"/>
    </row>
    <row r="176" spans="1:12" ht="54" customHeight="1">
      <c r="A176" s="20" t="s">
        <v>51</v>
      </c>
      <c r="B176" s="39" t="s">
        <v>87</v>
      </c>
      <c r="C176" s="4" t="s">
        <v>75</v>
      </c>
      <c r="D176" s="3">
        <f aca="true" t="shared" si="43" ref="D176:I176">SUM(D177+D178+D179+D180)</f>
        <v>0</v>
      </c>
      <c r="E176" s="3">
        <f t="shared" si="43"/>
        <v>0</v>
      </c>
      <c r="F176" s="3">
        <f t="shared" si="43"/>
        <v>0</v>
      </c>
      <c r="G176" s="3">
        <f t="shared" si="43"/>
        <v>0</v>
      </c>
      <c r="H176" s="3">
        <f t="shared" si="43"/>
        <v>0</v>
      </c>
      <c r="I176" s="3">
        <f t="shared" si="43"/>
        <v>0</v>
      </c>
      <c r="J176" s="4" t="s">
        <v>103</v>
      </c>
      <c r="K176" s="2"/>
      <c r="L176" s="7"/>
    </row>
    <row r="177" spans="1:12" ht="19.5" customHeight="1">
      <c r="A177" s="20"/>
      <c r="B177" s="4" t="s">
        <v>5</v>
      </c>
      <c r="C177" s="15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4"/>
      <c r="K177" s="2"/>
      <c r="L177" s="7"/>
    </row>
    <row r="178" spans="1:12" ht="21.75" customHeight="1">
      <c r="A178" s="20"/>
      <c r="B178" s="4" t="s">
        <v>6</v>
      </c>
      <c r="C178" s="15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4"/>
      <c r="K178" s="2"/>
      <c r="L178" s="7"/>
    </row>
    <row r="179" spans="1:12" ht="18.75" customHeight="1">
      <c r="A179" s="20"/>
      <c r="B179" s="4" t="s">
        <v>7</v>
      </c>
      <c r="C179" s="15"/>
      <c r="D179" s="3">
        <f>E179+F179+G179+H179+I179</f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4"/>
      <c r="K179" s="2"/>
      <c r="L179" s="7"/>
    </row>
    <row r="180" spans="1:12" ht="18.75" customHeight="1">
      <c r="A180" s="20"/>
      <c r="B180" s="4" t="s">
        <v>8</v>
      </c>
      <c r="C180" s="15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4"/>
      <c r="K180" s="2"/>
      <c r="L180" s="7"/>
    </row>
    <row r="181" spans="1:12" ht="48.75" customHeight="1">
      <c r="A181" s="20"/>
      <c r="B181" s="44" t="s">
        <v>56</v>
      </c>
      <c r="C181" s="45"/>
      <c r="D181" s="45"/>
      <c r="E181" s="45"/>
      <c r="F181" s="45"/>
      <c r="G181" s="45"/>
      <c r="H181" s="45"/>
      <c r="I181" s="45"/>
      <c r="J181" s="46"/>
      <c r="K181" s="2"/>
      <c r="L181" s="7"/>
    </row>
    <row r="182" spans="1:12" ht="70.5" customHeight="1">
      <c r="A182" s="20" t="s">
        <v>52</v>
      </c>
      <c r="B182" s="39" t="s">
        <v>88</v>
      </c>
      <c r="C182" s="4" t="s">
        <v>76</v>
      </c>
      <c r="D182" s="3">
        <f aca="true" t="shared" si="44" ref="D182:I182">SUM(D183+D184+D185+D186)</f>
        <v>1361.2</v>
      </c>
      <c r="E182" s="3">
        <f t="shared" si="44"/>
        <v>160.7</v>
      </c>
      <c r="F182" s="3">
        <f t="shared" si="44"/>
        <v>180.5</v>
      </c>
      <c r="G182" s="3">
        <f t="shared" si="44"/>
        <v>340</v>
      </c>
      <c r="H182" s="3">
        <f t="shared" si="44"/>
        <v>340</v>
      </c>
      <c r="I182" s="3">
        <f t="shared" si="44"/>
        <v>340</v>
      </c>
      <c r="J182" s="4" t="s">
        <v>104</v>
      </c>
      <c r="K182" s="2"/>
      <c r="L182" s="7"/>
    </row>
    <row r="183" spans="1:12" ht="18.75" customHeight="1">
      <c r="A183" s="20"/>
      <c r="B183" s="4" t="s">
        <v>5</v>
      </c>
      <c r="C183" s="15"/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4"/>
      <c r="K183" s="2"/>
      <c r="L183" s="7"/>
    </row>
    <row r="184" spans="1:12" ht="18.75" customHeight="1">
      <c r="A184" s="20"/>
      <c r="B184" s="4" t="s">
        <v>6</v>
      </c>
      <c r="C184" s="15"/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4"/>
      <c r="K184" s="2"/>
      <c r="L184" s="7"/>
    </row>
    <row r="185" spans="1:12" ht="18.75" customHeight="1">
      <c r="A185" s="20"/>
      <c r="B185" s="4" t="s">
        <v>7</v>
      </c>
      <c r="C185" s="15"/>
      <c r="D185" s="3">
        <f>E185+F185+G185+H185+I185</f>
        <v>1361.2</v>
      </c>
      <c r="E185" s="3">
        <v>160.7</v>
      </c>
      <c r="F185" s="3">
        <v>180.5</v>
      </c>
      <c r="G185" s="3">
        <v>340</v>
      </c>
      <c r="H185" s="3">
        <v>340</v>
      </c>
      <c r="I185" s="3">
        <v>340</v>
      </c>
      <c r="J185" s="4"/>
      <c r="K185" s="2"/>
      <c r="L185" s="7"/>
    </row>
    <row r="186" spans="1:12" ht="18.75" customHeight="1">
      <c r="A186" s="20"/>
      <c r="B186" s="4" t="s">
        <v>8</v>
      </c>
      <c r="C186" s="15"/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4"/>
      <c r="K186" s="2"/>
      <c r="L186" s="7"/>
    </row>
    <row r="187" spans="1:12" ht="65.25" customHeight="1">
      <c r="A187" s="16"/>
      <c r="B187" s="17"/>
      <c r="C187" s="17"/>
      <c r="D187" s="18"/>
      <c r="E187" s="18"/>
      <c r="F187" s="18"/>
      <c r="G187" s="18"/>
      <c r="H187" s="18"/>
      <c r="I187" s="18"/>
      <c r="J187" s="19"/>
      <c r="K187" s="10"/>
      <c r="L187" s="7"/>
    </row>
  </sheetData>
  <sheetProtection/>
  <mergeCells count="25">
    <mergeCell ref="F1:J1"/>
    <mergeCell ref="F3:J3"/>
    <mergeCell ref="A10:A11"/>
    <mergeCell ref="B10:B11"/>
    <mergeCell ref="D10:I10"/>
    <mergeCell ref="F2:J2"/>
    <mergeCell ref="G4:J4"/>
    <mergeCell ref="F5:J5"/>
    <mergeCell ref="C10:C11"/>
    <mergeCell ref="B170:J170"/>
    <mergeCell ref="B98:J98"/>
    <mergeCell ref="B105:J105"/>
    <mergeCell ref="B169:J169"/>
    <mergeCell ref="B181:J181"/>
    <mergeCell ref="B99:J99"/>
    <mergeCell ref="B131:J131"/>
    <mergeCell ref="B143:J143"/>
    <mergeCell ref="B6:J6"/>
    <mergeCell ref="B7:J7"/>
    <mergeCell ref="B8:J8"/>
    <mergeCell ref="B132:J132"/>
    <mergeCell ref="C50:J50"/>
    <mergeCell ref="C56:J56"/>
    <mergeCell ref="C67:J67"/>
    <mergeCell ref="C9:I9"/>
  </mergeCells>
  <printOptions/>
  <pageMargins left="0.4330708661417323" right="0.4330708661417323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2018-10-04T05:39:29Z</cp:lastPrinted>
  <dcterms:created xsi:type="dcterms:W3CDTF">2014-04-17T10:23:22Z</dcterms:created>
  <dcterms:modified xsi:type="dcterms:W3CDTF">2018-10-16T09:39:07Z</dcterms:modified>
  <cp:category/>
  <cp:version/>
  <cp:contentType/>
  <cp:contentStatus/>
</cp:coreProperties>
</file>