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<sst xmlns="http://schemas.openxmlformats.org/spreadsheetml/2006/main" count="301" uniqueCount="116">
  <si>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</si>
  <si>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</si>
  <si>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</si>
  <si>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</si>
  <si>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</si>
  <si>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</si>
  <si>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Всего по направлению «Капитальные вложения», в том числе:    </t>
  </si>
  <si>
    <t xml:space="preserve">Всего по направлению «Научно-исследовательские и опытно-конструкторские работы», в том числе :                 </t>
  </si>
  <si>
    <t>1.3.</t>
  </si>
  <si>
    <t xml:space="preserve">Всего по направлению «Прочие нужды», в том числе:           </t>
  </si>
  <si>
    <t>2.1.</t>
  </si>
  <si>
    <t>2.2.</t>
  </si>
  <si>
    <t xml:space="preserve">Всего по направлению «Научно-исследовательские и опытно-конструкторские работы», в том числе:                                   </t>
  </si>
  <si>
    <t>2.3.</t>
  </si>
  <si>
    <t xml:space="preserve">Всего по направлению «Прочие нужды», в том числе:                      </t>
  </si>
  <si>
    <t>2.3.1.</t>
  </si>
  <si>
    <t>Администрация городского округа ЗАТО Свободный</t>
  </si>
  <si>
    <t>3.1.</t>
  </si>
  <si>
    <t>3.2.</t>
  </si>
  <si>
    <t>3.3.</t>
  </si>
  <si>
    <t xml:space="preserve">Всего по направлению «Прочие нужды», в том числе:                                  </t>
  </si>
  <si>
    <t>3.3.1.</t>
  </si>
  <si>
    <t>Информирование населения по вопросам предупреждения и ликвидации  чрезвычайных ситуаций природного и техногенного характера.</t>
  </si>
  <si>
    <t>Ремонт гидротехнического сооружения ГТС «Ива»</t>
  </si>
  <si>
    <t>4.1.</t>
  </si>
  <si>
    <t>4.2.</t>
  </si>
  <si>
    <t>4.3.</t>
  </si>
  <si>
    <t>4.3.1.</t>
  </si>
  <si>
    <t>4.3.2.</t>
  </si>
  <si>
    <t>5.1.</t>
  </si>
  <si>
    <t>5.2.</t>
  </si>
  <si>
    <t>5.3.</t>
  </si>
  <si>
    <t>5.3.1.</t>
  </si>
  <si>
    <t>Проведение профилактической работы среди подростков и в образовательном учреждении</t>
  </si>
  <si>
    <t>6.1.</t>
  </si>
  <si>
    <t xml:space="preserve">Всего по направлению «Капитальные вложения», в том числе:       </t>
  </si>
  <si>
    <t>6.2.</t>
  </si>
  <si>
    <t>6.3.</t>
  </si>
  <si>
    <t>6.3.2.</t>
  </si>
  <si>
    <t>7.1.</t>
  </si>
  <si>
    <t>7.2.</t>
  </si>
  <si>
    <t>7.3.</t>
  </si>
  <si>
    <t>7.3.1.</t>
  </si>
  <si>
    <t>7.3.2.</t>
  </si>
  <si>
    <t xml:space="preserve">Информационно-пропагандистское сопровождение мероприятий по профилактике экстремизма в молодежной среде  </t>
  </si>
  <si>
    <t>7.3.3.</t>
  </si>
  <si>
    <t>Информационно-пропагандистское сопровождение мероприятий по укреплению межнационального и межконфессионального согласия.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</si>
  <si>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</si>
  <si>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</si>
  <si>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</si>
  <si>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</si>
  <si>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Номер строкицелевых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</si>
  <si>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</si>
  <si>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</si>
  <si>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</si>
  <si>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</si>
  <si>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</si>
  <si>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</si>
  <si>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5.3.2.</t>
  </si>
  <si>
    <t>ВСЕГО по муниципальной  программе, в том числе:</t>
  </si>
  <si>
    <t>ВСЕГО по подпрограмме 5 "Профилактика безопасности дорожного движения", в том числе:</t>
  </si>
  <si>
    <t>6.</t>
  </si>
  <si>
    <t>6.3.1.</t>
  </si>
  <si>
    <t>ВСЕГО по подпрограмме 4.          "Профилактика правонарушений", в том числе:</t>
  </si>
  <si>
    <t xml:space="preserve">Информационно-пропагандистское сопровождение мероприятий по профилактике дорожно-транспортного травматизма  </t>
  </si>
  <si>
    <t xml:space="preserve">Информационно-пропагандистское сопровождение мероприятий по профилактике терроризма в молодежной среде. </t>
  </si>
  <si>
    <t>Обеспечение реализации мероприятий по гражданской обороне</t>
  </si>
  <si>
    <t>Обеспечение реализации мероприятий по предупреждению и ликвидации чрезвычайных ситуаций природного и техногенного характера</t>
  </si>
  <si>
    <t>Задача 3.   Повышение готовности к реалированию на угрозу или возникновение чрезвычайных ситуаций</t>
  </si>
  <si>
    <t>Обеспечение реализации первоочередных мер по проотивопожарной защите</t>
  </si>
  <si>
    <t xml:space="preserve">Информационно-пропагандистское сопровождение мероприятий по профилактике правонарушений  </t>
  </si>
  <si>
    <t>Обеспечение деятельности единой дежурно-диспетчерской службы</t>
  </si>
  <si>
    <t>Задача 1. Организация и осуществление мероприятий по гражданской обороне</t>
  </si>
  <si>
    <r>
      <t xml:space="preserve"> </t>
    </r>
    <r>
      <rPr>
        <sz val="12"/>
        <rFont val="Times New Roman"/>
        <family val="1"/>
      </rPr>
      <t>Цель 1: Создание условий для развития гражданской обороны и обеспечения безопасности населения.</t>
    </r>
  </si>
  <si>
    <r>
      <t xml:space="preserve"> </t>
    </r>
    <r>
      <rPr>
        <sz val="12"/>
        <rFont val="Times New Roman"/>
        <family val="1"/>
      </rPr>
      <t xml:space="preserve">Цель 1: </t>
    </r>
    <r>
      <rPr>
        <sz val="12"/>
        <color indexed="8"/>
        <rFont val="Times New Roman"/>
        <family val="1"/>
      </rPr>
      <t>Создание эффективной системы обеспечения природно-техногенной безопасности населения.</t>
    </r>
  </si>
  <si>
    <r>
      <t xml:space="preserve"> </t>
    </r>
    <r>
      <rPr>
        <sz val="12"/>
        <rFont val="Times New Roman"/>
        <family val="1"/>
      </rPr>
      <t>Цель 1: Создание и обеспечение необходимых условий для укрепления противопожарной безопасности</t>
    </r>
    <r>
      <rPr>
        <sz val="12"/>
        <color indexed="8"/>
        <rFont val="Times New Roman"/>
        <family val="1"/>
      </rPr>
      <t>.</t>
    </r>
  </si>
  <si>
    <r>
      <t xml:space="preserve">Задача 2. </t>
    </r>
    <r>
      <rPr>
        <sz val="12"/>
        <color indexed="8"/>
        <rFont val="Times New Roman"/>
        <family val="1"/>
      </rPr>
      <t>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  </r>
  </si>
  <si>
    <t>Задача 1. Развитие системы  профилактики правонарушений.</t>
  </si>
  <si>
    <t>Задача 2. Развитие системы профилактики правонарушений в подростковой среде.</t>
  </si>
  <si>
    <t>П.5</t>
  </si>
  <si>
    <t>П.9.</t>
  </si>
  <si>
    <t>П.11</t>
  </si>
  <si>
    <t>П.13</t>
  </si>
  <si>
    <t>П.17</t>
  </si>
  <si>
    <t>П.19</t>
  </si>
  <si>
    <t>П.23</t>
  </si>
  <si>
    <t>П.25</t>
  </si>
  <si>
    <r>
      <t xml:space="preserve">Задача 1. </t>
    </r>
    <r>
      <rPr>
        <sz val="12"/>
        <color indexed="8"/>
        <rFont val="Times New Roman"/>
        <family val="1"/>
      </rPr>
      <t>Совершенствование противопожарной пропаганды при использовании средств массовой информации, наглядной агитации, листовок</t>
    </r>
  </si>
  <si>
    <t>П.31</t>
  </si>
  <si>
    <t>П 33</t>
  </si>
  <si>
    <t>П.37</t>
  </si>
  <si>
    <t>П.39</t>
  </si>
  <si>
    <t>П.4 1</t>
  </si>
  <si>
    <r>
      <t xml:space="preserve"> </t>
    </r>
    <r>
      <rPr>
        <sz val="12"/>
        <rFont val="Times New Roman"/>
        <family val="1"/>
      </rPr>
      <t>Цель 1: Ф</t>
    </r>
    <r>
      <rPr>
        <sz val="12"/>
        <color indexed="8"/>
        <rFont val="Times New Roman"/>
        <family val="1"/>
      </rPr>
      <t xml:space="preserve">ормирование эффективной  системы профилактики правонарушений </t>
    </r>
  </si>
  <si>
    <t>Задача 1. Организация и осуществление мероприятий по предупреждению и ликвидации чрезвычайных ситуаций природного и техногенного характера.</t>
  </si>
  <si>
    <r>
      <t xml:space="preserve"> </t>
    </r>
    <r>
      <rPr>
        <sz val="12"/>
        <rFont val="Times New Roman"/>
        <family val="1"/>
      </rPr>
      <t>Цель 1: С</t>
    </r>
    <r>
      <rPr>
        <sz val="12"/>
        <color indexed="8"/>
        <rFont val="Times New Roman"/>
        <family val="1"/>
      </rPr>
      <t>овершенствование комплексной системы профилактики безопасности дорожного движения.</t>
    </r>
  </si>
  <si>
    <r>
      <t xml:space="preserve">Задача 1. Организация </t>
    </r>
    <r>
      <rPr>
        <sz val="12"/>
        <color indexed="8"/>
        <rFont val="Times New Roman"/>
        <family val="1"/>
      </rPr>
      <t xml:space="preserve"> профилактики дорожно-транспортного травматизма.</t>
    </r>
  </si>
  <si>
    <r>
      <t xml:space="preserve"> </t>
    </r>
    <r>
      <rPr>
        <sz val="12"/>
        <rFont val="Times New Roman"/>
        <family val="1"/>
      </rPr>
      <t xml:space="preserve">Цель 1: </t>
    </r>
    <r>
      <rPr>
        <sz val="12"/>
        <color indexed="8"/>
        <rFont val="Times New Roman"/>
        <family val="1"/>
      </rPr>
      <t>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 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и конфессиональным различиям.</t>
    </r>
  </si>
  <si>
    <t>Задача 1. Усиление информационно-пропагандистской деятельности, направленной на противодействие терроризму</t>
  </si>
  <si>
    <r>
      <t>Задача 2. Усиление информационно-пропагандистской деятельности, направленной на противодействие экстремизму</t>
    </r>
    <r>
      <rPr>
        <sz val="12"/>
        <color indexed="8"/>
        <rFont val="Times New Roman"/>
        <family val="1"/>
      </rPr>
      <t>.</t>
    </r>
  </si>
  <si>
    <t>МКУ "Административно-хозяйственная служба"</t>
  </si>
  <si>
    <t>Администрация городского округа ЗАТО Свободный   МКУ "Административно-хозяйственная служба"</t>
  </si>
  <si>
    <r>
      <t>ВСЕГО по подпрограмме 2. «</t>
    </r>
    <r>
      <rPr>
        <b/>
        <sz val="14"/>
        <rFont val="Times New Roman"/>
        <family val="1"/>
      </rPr>
      <t>Защита населения от чрезвычайных ситуаций природного и техногенного характера», в том числе:</t>
    </r>
    <r>
      <rPr>
        <b/>
        <sz val="14"/>
        <color indexed="8"/>
        <rFont val="Times New Roman"/>
        <family val="1"/>
      </rPr>
      <t xml:space="preserve">                                                                     </t>
    </r>
  </si>
  <si>
    <r>
      <t>ВСЕГО по подпрограмме 1. «</t>
    </r>
    <r>
      <rPr>
        <b/>
        <sz val="14"/>
        <rFont val="Times New Roman"/>
        <family val="1"/>
      </rPr>
      <t>Развитие гражданской обороны»</t>
    </r>
    <r>
      <rPr>
        <b/>
        <sz val="14"/>
        <color indexed="8"/>
        <rFont val="Times New Roman"/>
        <family val="1"/>
      </rPr>
      <t xml:space="preserve">, в том числе: </t>
    </r>
  </si>
  <si>
    <r>
      <t>ВСЕГО по подпрограмме 3. «</t>
    </r>
    <r>
      <rPr>
        <b/>
        <sz val="14"/>
        <rFont val="Times New Roman"/>
        <family val="1"/>
      </rPr>
      <t>Обеспечение пожарной безопасности», в том числе:</t>
    </r>
    <r>
      <rPr>
        <b/>
        <sz val="14"/>
        <color indexed="8"/>
        <rFont val="Times New Roman"/>
        <family val="1"/>
      </rPr>
      <t xml:space="preserve">  </t>
    </r>
  </si>
  <si>
    <t>3.3.2.</t>
  </si>
  <si>
    <t>3.3.3.</t>
  </si>
  <si>
    <t>5.</t>
  </si>
  <si>
    <t>ВСЕГО по                        подпрограме 6 "Профилактика терроризма, экстремизма и гармонизации межэтнических отношений", в том числе:</t>
  </si>
  <si>
    <t>2021 год</t>
  </si>
  <si>
    <t>2022 год</t>
  </si>
  <si>
    <t>2023 год</t>
  </si>
  <si>
    <t>2024 год</t>
  </si>
  <si>
    <t>Приложение                                                                       к постановлению администрации                                городского округа ЗАТО Свободный                                                           от ___ июля 2019 № ____</t>
  </si>
  <si>
    <t>Приложение № 2                                                          к муниципальной программе «Безопасный город» на 2016-2024</t>
  </si>
  <si>
    <t>«БЕЗОПАСНЫЙ ГОРОД » 2016-2024»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</si>
</sst>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A"/>
      <name val="Times New Roman"/>
      <family val="1"/>
    </font>
    <font>
      <sz val="12"/>
      <color theme="1"/>
      <name val="Times New Roman"/>
      <family val="1"/>
    </font>
    <font>
      <b/>
      <sz val="14"/>
      <color rgb="FF00000A"/>
      <name val="Times New Roman"/>
      <family val="1"/>
    </font>
    <font>
      <sz val="14"/>
      <color rgb="FF00000A"/>
      <name val="Times New Roman"/>
      <family val="1"/>
    </font>
    <font>
      <sz val="12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164" fontId="41" fillId="33" borderId="11" xfId="0" applyNumberFormat="1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1" fillId="34" borderId="11" xfId="0" applyFont="1" applyFill="1" applyBorder="1" applyAlignment="1">
      <alignment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164" fontId="41" fillId="0" borderId="14" xfId="0" applyNumberFormat="1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164" fontId="41" fillId="35" borderId="11" xfId="0" applyNumberFormat="1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5" borderId="11" xfId="0" applyFont="1" applyFill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22" xfId="0" applyFont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1" fillId="34" borderId="11" xfId="0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3" fillId="34" borderId="14" xfId="0" applyFont="1" applyFill="1" applyBorder="1" applyAlignment="1">
      <alignment horizontal="left" vertical="center" wrapText="1"/>
    </xf>
    <xf numFmtId="0" fontId="43" fillId="34" borderId="15" xfId="0" applyFont="1" applyFill="1" applyBorder="1" applyAlignment="1">
      <alignment horizontal="left" vertical="center" wrapText="1"/>
    </xf>
    <xf numFmtId="164" fontId="41" fillId="34" borderId="12" xfId="0" applyNumberFormat="1" applyFont="1" applyFill="1" applyBorder="1" applyAlignment="1">
      <alignment horizontal="center" vertical="center" wrapText="1"/>
    </xf>
    <xf numFmtId="164" fontId="41" fillId="34" borderId="14" xfId="0" applyNumberFormat="1" applyFont="1" applyFill="1" applyBorder="1" applyAlignment="1">
      <alignment horizontal="center" vertical="center" wrapText="1"/>
    </xf>
    <xf numFmtId="164" fontId="41" fillId="34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4" fillId="35" borderId="12" xfId="0" applyFont="1" applyFill="1" applyBorder="1" applyAlignment="1">
      <alignment horizontal="left" vertical="center" wrapText="1"/>
    </xf>
    <xf numFmtId="0" fontId="44" fillId="35" borderId="15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1"/>
  <sheetViews>
    <sheetView tabSelected="1" zoomScale="85" zoomScaleNormal="85" zoomScalePageLayoutView="0" workbookViewId="0" topLeftCell="A1">
      <selection activeCell="U13" sqref="U13"/>
    </sheetView>
  </sheetViews>
  <sheetFormatPr defaultColWidth="9.140625" defaultRowHeight="15"/>
  <cols>
    <col min="1" max="1" width="7.28125" style="10" customWidth="1"/>
    <col min="2" max="2" width="32.140625" style="0" customWidth="1"/>
    <col min="3" max="3" width="19.57421875" style="0" customWidth="1"/>
    <col min="4" max="4" width="10.7109375" style="0" customWidth="1"/>
    <col min="5" max="5" width="10.8515625" style="0" customWidth="1"/>
    <col min="6" max="8" width="10.7109375" style="0" customWidth="1"/>
    <col min="9" max="13" width="10.57421875" style="0" customWidth="1"/>
    <col min="15" max="15" width="9.57421875" style="0" customWidth="1"/>
  </cols>
  <sheetData>
    <row r="1" spans="12:15" ht="69" customHeight="1">
      <c r="L1" s="75" t="s">
        <v>113</v>
      </c>
      <c r="M1" s="75"/>
      <c r="N1" s="75"/>
      <c r="O1" s="75"/>
    </row>
    <row r="2" spans="12:15" ht="15.75">
      <c r="L2" s="76"/>
      <c r="M2" s="77"/>
      <c r="N2" s="77"/>
      <c r="O2" s="77"/>
    </row>
    <row r="3" spans="12:15" ht="69.75" customHeight="1">
      <c r="L3" s="78" t="s">
        <v>114</v>
      </c>
      <c r="M3" s="78"/>
      <c r="N3" s="78"/>
      <c r="O3" s="78"/>
    </row>
    <row r="4" spans="1:15" ht="15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ht="15.75">
      <c r="A5" s="1"/>
    </row>
    <row r="6" spans="1:15" ht="15.75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5.75">
      <c r="A7" s="68" t="s">
        <v>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5.75">
      <c r="A8" s="68" t="s">
        <v>115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ht="15.75">
      <c r="A9" s="1"/>
    </row>
    <row r="10" spans="1:15" ht="19.5" customHeight="1">
      <c r="A10" s="33" t="s">
        <v>47</v>
      </c>
      <c r="B10" s="33" t="s">
        <v>48</v>
      </c>
      <c r="C10" s="33" t="s">
        <v>49</v>
      </c>
      <c r="D10" s="36" t="s">
        <v>50</v>
      </c>
      <c r="E10" s="37"/>
      <c r="F10" s="37"/>
      <c r="G10" s="37"/>
      <c r="H10" s="37"/>
      <c r="I10" s="37"/>
      <c r="J10" s="37"/>
      <c r="K10" s="37"/>
      <c r="L10" s="37"/>
      <c r="M10" s="38"/>
      <c r="N10" s="36" t="s">
        <v>51</v>
      </c>
      <c r="O10" s="38"/>
    </row>
    <row r="11" spans="1:15" ht="20.25" customHeight="1">
      <c r="A11" s="71"/>
      <c r="B11" s="71"/>
      <c r="C11" s="71"/>
      <c r="D11" s="39"/>
      <c r="E11" s="40"/>
      <c r="F11" s="40"/>
      <c r="G11" s="40"/>
      <c r="H11" s="40"/>
      <c r="I11" s="40"/>
      <c r="J11" s="40"/>
      <c r="K11" s="40"/>
      <c r="L11" s="40"/>
      <c r="M11" s="41"/>
      <c r="N11" s="39"/>
      <c r="O11" s="41"/>
    </row>
    <row r="12" spans="1:15" ht="19.5" customHeight="1">
      <c r="A12" s="71"/>
      <c r="B12" s="71"/>
      <c r="C12" s="71"/>
      <c r="D12" s="39"/>
      <c r="E12" s="40"/>
      <c r="F12" s="40"/>
      <c r="G12" s="40"/>
      <c r="H12" s="40"/>
      <c r="I12" s="40"/>
      <c r="J12" s="40"/>
      <c r="K12" s="40"/>
      <c r="L12" s="40"/>
      <c r="M12" s="41"/>
      <c r="N12" s="39"/>
      <c r="O12" s="41"/>
    </row>
    <row r="13" spans="1:15" ht="15.75" customHeight="1">
      <c r="A13" s="71"/>
      <c r="B13" s="71"/>
      <c r="C13" s="71"/>
      <c r="D13" s="39"/>
      <c r="E13" s="40"/>
      <c r="F13" s="40"/>
      <c r="G13" s="40"/>
      <c r="H13" s="40"/>
      <c r="I13" s="40"/>
      <c r="J13" s="40"/>
      <c r="K13" s="40"/>
      <c r="L13" s="40"/>
      <c r="M13" s="41"/>
      <c r="N13" s="39"/>
      <c r="O13" s="41"/>
    </row>
    <row r="14" spans="1:15" ht="15" customHeight="1">
      <c r="A14" s="71"/>
      <c r="B14" s="71"/>
      <c r="C14" s="71"/>
      <c r="D14" s="39"/>
      <c r="E14" s="40"/>
      <c r="F14" s="40"/>
      <c r="G14" s="40"/>
      <c r="H14" s="40"/>
      <c r="I14" s="40"/>
      <c r="J14" s="40"/>
      <c r="K14" s="40"/>
      <c r="L14" s="40"/>
      <c r="M14" s="41"/>
      <c r="N14" s="39"/>
      <c r="O14" s="41"/>
    </row>
    <row r="15" spans="1:15" ht="1.5" customHeight="1">
      <c r="A15" s="71"/>
      <c r="B15" s="71"/>
      <c r="C15" s="71"/>
      <c r="D15" s="39"/>
      <c r="E15" s="40"/>
      <c r="F15" s="40"/>
      <c r="G15" s="40"/>
      <c r="H15" s="40"/>
      <c r="I15" s="40"/>
      <c r="J15" s="40"/>
      <c r="K15" s="40"/>
      <c r="L15" s="40"/>
      <c r="M15" s="41"/>
      <c r="N15" s="39"/>
      <c r="O15" s="41"/>
    </row>
    <row r="16" spans="1:15" ht="15" customHeight="1">
      <c r="A16" s="71"/>
      <c r="B16" s="71"/>
      <c r="C16" s="71"/>
      <c r="D16" s="33" t="s">
        <v>52</v>
      </c>
      <c r="E16" s="33" t="s">
        <v>53</v>
      </c>
      <c r="F16" s="33" t="s">
        <v>54</v>
      </c>
      <c r="G16" s="33" t="s">
        <v>55</v>
      </c>
      <c r="H16" s="33" t="s">
        <v>56</v>
      </c>
      <c r="I16" s="33" t="s">
        <v>57</v>
      </c>
      <c r="J16" s="42" t="s">
        <v>109</v>
      </c>
      <c r="K16" s="33" t="s">
        <v>110</v>
      </c>
      <c r="L16" s="33" t="s">
        <v>111</v>
      </c>
      <c r="M16" s="33" t="s">
        <v>112</v>
      </c>
      <c r="N16" s="39"/>
      <c r="O16" s="41"/>
    </row>
    <row r="17" spans="1:15" ht="8.25" customHeight="1">
      <c r="A17" s="34"/>
      <c r="B17" s="34"/>
      <c r="C17" s="34"/>
      <c r="D17" s="34"/>
      <c r="E17" s="34"/>
      <c r="F17" s="34"/>
      <c r="G17" s="34"/>
      <c r="H17" s="34"/>
      <c r="I17" s="74"/>
      <c r="J17" s="42"/>
      <c r="K17" s="34"/>
      <c r="L17" s="34"/>
      <c r="M17" s="34"/>
      <c r="N17" s="72"/>
      <c r="O17" s="73"/>
    </row>
    <row r="18" spans="1:15" ht="15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26"/>
      <c r="K18" s="26"/>
      <c r="L18" s="26"/>
      <c r="M18" s="26"/>
      <c r="N18" s="45">
        <v>10</v>
      </c>
      <c r="O18" s="46"/>
    </row>
    <row r="19" spans="1:16" ht="37.5" customHeight="1">
      <c r="A19" s="47">
        <v>1</v>
      </c>
      <c r="B19" s="69" t="s">
        <v>59</v>
      </c>
      <c r="C19" s="43"/>
      <c r="D19" s="35">
        <f>E19+F19+G19+H19+I19+J19+K19+L19+M19</f>
        <v>53315.465</v>
      </c>
      <c r="E19" s="35">
        <f aca="true" t="shared" si="0" ref="E19:M19">SUM(E21:E24)</f>
        <v>7439.7</v>
      </c>
      <c r="F19" s="35">
        <f t="shared" si="0"/>
        <v>6258.7</v>
      </c>
      <c r="G19" s="35">
        <v>6181.1</v>
      </c>
      <c r="H19" s="35">
        <f t="shared" si="0"/>
        <v>7057.965</v>
      </c>
      <c r="I19" s="35">
        <f t="shared" si="0"/>
        <v>5275.6</v>
      </c>
      <c r="J19" s="35">
        <f t="shared" si="0"/>
        <v>5275.6</v>
      </c>
      <c r="K19" s="35">
        <f t="shared" si="0"/>
        <v>5275.6</v>
      </c>
      <c r="L19" s="35">
        <f t="shared" si="0"/>
        <v>5275.6</v>
      </c>
      <c r="M19" s="35">
        <f t="shared" si="0"/>
        <v>5275.6</v>
      </c>
      <c r="N19" s="43"/>
      <c r="O19" s="43"/>
      <c r="P19" s="13"/>
    </row>
    <row r="20" spans="1:16" ht="20.25" customHeight="1">
      <c r="A20" s="47"/>
      <c r="B20" s="70"/>
      <c r="C20" s="4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43"/>
      <c r="O20" s="43"/>
      <c r="P20" s="13"/>
    </row>
    <row r="21" spans="1:16" ht="15.75">
      <c r="A21" s="3"/>
      <c r="B21" s="4" t="s">
        <v>2</v>
      </c>
      <c r="C21" s="4"/>
      <c r="D21" s="9">
        <f>SUM(D26+D31+D36)</f>
        <v>0</v>
      </c>
      <c r="E21" s="9">
        <f aca="true" t="shared" si="1" ref="E21:M21">SUM(E26+E31+E36)</f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11">
        <f t="shared" si="1"/>
        <v>0</v>
      </c>
      <c r="N21" s="44"/>
      <c r="O21" s="44"/>
      <c r="P21" s="13"/>
    </row>
    <row r="22" spans="1:16" ht="15.75">
      <c r="A22" s="3"/>
      <c r="B22" s="4" t="s">
        <v>3</v>
      </c>
      <c r="C22" s="4"/>
      <c r="D22" s="9">
        <f aca="true" t="shared" si="2" ref="D22:M24">SUM(D27+D32+D37)</f>
        <v>0</v>
      </c>
      <c r="E22" s="9">
        <f t="shared" si="2"/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11">
        <f t="shared" si="2"/>
        <v>0</v>
      </c>
      <c r="K22" s="11">
        <f t="shared" si="2"/>
        <v>0</v>
      </c>
      <c r="L22" s="11">
        <f t="shared" si="2"/>
        <v>0</v>
      </c>
      <c r="M22" s="11">
        <f t="shared" si="2"/>
        <v>0</v>
      </c>
      <c r="N22" s="44"/>
      <c r="O22" s="44"/>
      <c r="P22" s="13"/>
    </row>
    <row r="23" spans="1:16" ht="15.75">
      <c r="A23" s="3"/>
      <c r="B23" s="4" t="s">
        <v>4</v>
      </c>
      <c r="C23" s="4"/>
      <c r="D23" s="9">
        <f t="shared" si="2"/>
        <v>52079</v>
      </c>
      <c r="E23" s="9">
        <f t="shared" si="2"/>
        <v>7439.7</v>
      </c>
      <c r="F23" s="9">
        <f t="shared" si="2"/>
        <v>6258.7</v>
      </c>
      <c r="G23" s="9">
        <f t="shared" si="2"/>
        <v>6181.1</v>
      </c>
      <c r="H23" s="9">
        <f t="shared" si="2"/>
        <v>7057.965</v>
      </c>
      <c r="I23" s="9">
        <f t="shared" si="2"/>
        <v>5275.6</v>
      </c>
      <c r="J23" s="11">
        <v>5275.6</v>
      </c>
      <c r="K23" s="11">
        <f t="shared" si="2"/>
        <v>5275.6</v>
      </c>
      <c r="L23" s="11">
        <f t="shared" si="2"/>
        <v>5275.6</v>
      </c>
      <c r="M23" s="11">
        <f t="shared" si="2"/>
        <v>5275.6</v>
      </c>
      <c r="N23" s="44"/>
      <c r="O23" s="44"/>
      <c r="P23" s="13"/>
    </row>
    <row r="24" spans="1:16" ht="15.75">
      <c r="A24" s="3"/>
      <c r="B24" s="4" t="s">
        <v>5</v>
      </c>
      <c r="C24" s="4"/>
      <c r="D24" s="9">
        <f t="shared" si="2"/>
        <v>0</v>
      </c>
      <c r="E24" s="9">
        <f t="shared" si="2"/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11">
        <f t="shared" si="2"/>
        <v>0</v>
      </c>
      <c r="K24" s="11">
        <f t="shared" si="2"/>
        <v>0</v>
      </c>
      <c r="L24" s="11">
        <f t="shared" si="2"/>
        <v>0</v>
      </c>
      <c r="M24" s="11">
        <f t="shared" si="2"/>
        <v>0</v>
      </c>
      <c r="N24" s="44"/>
      <c r="O24" s="44"/>
      <c r="P24" s="13"/>
    </row>
    <row r="25" spans="1:16" ht="47.25">
      <c r="A25" s="3">
        <v>1.1</v>
      </c>
      <c r="B25" s="4" t="s">
        <v>6</v>
      </c>
      <c r="C25" s="4"/>
      <c r="D25" s="9">
        <f>SUM(D26:D29)</f>
        <v>0</v>
      </c>
      <c r="E25" s="9">
        <f aca="true" t="shared" si="3" ref="E25:M25">SUM(E26:E29)</f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44"/>
      <c r="O25" s="44"/>
      <c r="P25" s="13"/>
    </row>
    <row r="26" spans="1:16" ht="15.75">
      <c r="A26" s="3"/>
      <c r="B26" s="4" t="s">
        <v>2</v>
      </c>
      <c r="C26" s="4"/>
      <c r="D26" s="9">
        <f aca="true" t="shared" si="4" ref="D26:M29">SUM(D46+D73+D113+D149+D184+D219)</f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44"/>
      <c r="O26" s="44"/>
      <c r="P26" s="13"/>
    </row>
    <row r="27" spans="1:16" ht="15.75">
      <c r="A27" s="3"/>
      <c r="B27" s="4" t="s">
        <v>3</v>
      </c>
      <c r="C27" s="4"/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  <c r="M27" s="11">
        <f t="shared" si="4"/>
        <v>0</v>
      </c>
      <c r="N27" s="44"/>
      <c r="O27" s="44"/>
      <c r="P27" s="13"/>
    </row>
    <row r="28" spans="1:16" ht="15.75">
      <c r="A28" s="3"/>
      <c r="B28" s="4" t="s">
        <v>4</v>
      </c>
      <c r="C28" s="4"/>
      <c r="D28" s="9">
        <f t="shared" si="4"/>
        <v>0</v>
      </c>
      <c r="E28" s="9">
        <f t="shared" si="4"/>
        <v>0</v>
      </c>
      <c r="F28" s="9">
        <f t="shared" si="4"/>
        <v>0</v>
      </c>
      <c r="G28" s="9">
        <f t="shared" si="4"/>
        <v>0</v>
      </c>
      <c r="H28" s="9">
        <f t="shared" si="4"/>
        <v>0</v>
      </c>
      <c r="I28" s="9">
        <f t="shared" si="4"/>
        <v>0</v>
      </c>
      <c r="J28" s="11">
        <f t="shared" si="4"/>
        <v>0</v>
      </c>
      <c r="K28" s="11">
        <f t="shared" si="4"/>
        <v>0</v>
      </c>
      <c r="L28" s="11">
        <f t="shared" si="4"/>
        <v>0</v>
      </c>
      <c r="M28" s="11">
        <f t="shared" si="4"/>
        <v>0</v>
      </c>
      <c r="N28" s="44"/>
      <c r="O28" s="44"/>
      <c r="P28" s="13"/>
    </row>
    <row r="29" spans="1:16" ht="15.75">
      <c r="A29" s="3"/>
      <c r="B29" s="4" t="s">
        <v>5</v>
      </c>
      <c r="C29" s="4"/>
      <c r="D29" s="9">
        <f t="shared" si="4"/>
        <v>0</v>
      </c>
      <c r="E29" s="9">
        <f t="shared" si="4"/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  <c r="I29" s="9">
        <f t="shared" si="4"/>
        <v>0</v>
      </c>
      <c r="J29" s="11">
        <f t="shared" si="4"/>
        <v>0</v>
      </c>
      <c r="K29" s="11">
        <f t="shared" si="4"/>
        <v>0</v>
      </c>
      <c r="L29" s="11">
        <f t="shared" si="4"/>
        <v>0</v>
      </c>
      <c r="M29" s="11">
        <f t="shared" si="4"/>
        <v>0</v>
      </c>
      <c r="N29" s="44"/>
      <c r="O29" s="44"/>
      <c r="P29" s="13"/>
    </row>
    <row r="30" spans="1:16" ht="63">
      <c r="A30" s="3">
        <v>1.2</v>
      </c>
      <c r="B30" s="4" t="s">
        <v>7</v>
      </c>
      <c r="C30" s="4"/>
      <c r="D30" s="9">
        <f>SUM(D31:D34)</f>
        <v>0</v>
      </c>
      <c r="E30" s="9">
        <f aca="true" t="shared" si="5" ref="E30:M30">SUM(E31:E34)</f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44"/>
      <c r="O30" s="44"/>
      <c r="P30" s="13"/>
    </row>
    <row r="31" spans="1:16" ht="15.75">
      <c r="A31" s="3"/>
      <c r="B31" s="4" t="s">
        <v>2</v>
      </c>
      <c r="C31" s="4"/>
      <c r="D31" s="9">
        <f aca="true" t="shared" si="6" ref="D31:I31">SUM(D51+D78+D118+D154+D189+D224)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11">
        <v>0</v>
      </c>
      <c r="K31" s="11">
        <v>0</v>
      </c>
      <c r="L31" s="11">
        <v>0</v>
      </c>
      <c r="M31" s="11">
        <v>0</v>
      </c>
      <c r="N31" s="44"/>
      <c r="O31" s="44"/>
      <c r="P31" s="13"/>
    </row>
    <row r="32" spans="1:16" ht="15.75">
      <c r="A32" s="3"/>
      <c r="B32" s="4" t="s">
        <v>3</v>
      </c>
      <c r="C32" s="4"/>
      <c r="D32" s="9">
        <f>SUM(D52+D79+D119+D155+D190+D225)</f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1">
        <v>0</v>
      </c>
      <c r="K32" s="11">
        <v>0</v>
      </c>
      <c r="L32" s="11">
        <v>0</v>
      </c>
      <c r="M32" s="11">
        <v>0</v>
      </c>
      <c r="N32" s="44"/>
      <c r="O32" s="44"/>
      <c r="P32" s="13"/>
    </row>
    <row r="33" spans="1:16" ht="15.75">
      <c r="A33" s="3"/>
      <c r="B33" s="4" t="s">
        <v>4</v>
      </c>
      <c r="C33" s="4"/>
      <c r="D33" s="9">
        <f>SUM(D53+D80+D120+D156+D191+D226)</f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1">
        <v>0</v>
      </c>
      <c r="K33" s="11">
        <v>0</v>
      </c>
      <c r="L33" s="11">
        <v>0</v>
      </c>
      <c r="M33" s="11">
        <v>0</v>
      </c>
      <c r="N33" s="44"/>
      <c r="O33" s="44"/>
      <c r="P33" s="13"/>
    </row>
    <row r="34" spans="1:16" ht="15.75">
      <c r="A34" s="3"/>
      <c r="B34" s="4" t="s">
        <v>5</v>
      </c>
      <c r="C34" s="4"/>
      <c r="D34" s="9">
        <f>SUM(D54+D81+D121+D157+D192+D227)</f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1">
        <v>0</v>
      </c>
      <c r="K34" s="11">
        <v>0</v>
      </c>
      <c r="L34" s="11">
        <v>0</v>
      </c>
      <c r="M34" s="11">
        <v>0</v>
      </c>
      <c r="N34" s="44"/>
      <c r="O34" s="44"/>
      <c r="P34" s="13"/>
    </row>
    <row r="35" spans="1:16" ht="31.5">
      <c r="A35" s="3" t="s">
        <v>8</v>
      </c>
      <c r="B35" s="4" t="s">
        <v>9</v>
      </c>
      <c r="C35" s="4"/>
      <c r="D35" s="9">
        <f>SUM(D36:D39)</f>
        <v>52079</v>
      </c>
      <c r="E35" s="9">
        <f aca="true" t="shared" si="7" ref="E35:M35">SUM(E36:E39)</f>
        <v>7439.7</v>
      </c>
      <c r="F35" s="9">
        <f t="shared" si="7"/>
        <v>6258.7</v>
      </c>
      <c r="G35" s="9">
        <f t="shared" si="7"/>
        <v>6181.1</v>
      </c>
      <c r="H35" s="9">
        <f t="shared" si="7"/>
        <v>7057.965</v>
      </c>
      <c r="I35" s="9">
        <f t="shared" si="7"/>
        <v>5275.6</v>
      </c>
      <c r="J35" s="11">
        <f t="shared" si="7"/>
        <v>5275.6</v>
      </c>
      <c r="K35" s="11">
        <f t="shared" si="7"/>
        <v>5275.6</v>
      </c>
      <c r="L35" s="11">
        <f t="shared" si="7"/>
        <v>5275.6</v>
      </c>
      <c r="M35" s="11">
        <f t="shared" si="7"/>
        <v>5275.6</v>
      </c>
      <c r="N35" s="44"/>
      <c r="O35" s="44"/>
      <c r="P35" s="13"/>
    </row>
    <row r="36" spans="1:16" ht="15.75">
      <c r="A36" s="3"/>
      <c r="B36" s="4" t="s">
        <v>2</v>
      </c>
      <c r="C36" s="4"/>
      <c r="D36" s="9">
        <f aca="true" t="shared" si="8" ref="D36:M39">SUM(D56+D83+D123+D159+D194+D229)</f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11">
        <f t="shared" si="8"/>
        <v>0</v>
      </c>
      <c r="K36" s="11">
        <f t="shared" si="8"/>
        <v>0</v>
      </c>
      <c r="L36" s="11">
        <f t="shared" si="8"/>
        <v>0</v>
      </c>
      <c r="M36" s="11">
        <f t="shared" si="8"/>
        <v>0</v>
      </c>
      <c r="N36" s="44"/>
      <c r="O36" s="44"/>
      <c r="P36" s="13"/>
    </row>
    <row r="37" spans="1:16" ht="15.75">
      <c r="A37" s="3"/>
      <c r="B37" s="4" t="s">
        <v>3</v>
      </c>
      <c r="C37" s="4"/>
      <c r="D37" s="9">
        <f t="shared" si="8"/>
        <v>0</v>
      </c>
      <c r="E37" s="9">
        <f t="shared" si="8"/>
        <v>0</v>
      </c>
      <c r="F37" s="9">
        <f t="shared" si="8"/>
        <v>0</v>
      </c>
      <c r="G37" s="9">
        <f t="shared" si="8"/>
        <v>0</v>
      </c>
      <c r="H37" s="9">
        <f t="shared" si="8"/>
        <v>0</v>
      </c>
      <c r="I37" s="9">
        <f t="shared" si="8"/>
        <v>0</v>
      </c>
      <c r="J37" s="11">
        <f t="shared" si="8"/>
        <v>0</v>
      </c>
      <c r="K37" s="11">
        <f t="shared" si="8"/>
        <v>0</v>
      </c>
      <c r="L37" s="11">
        <f t="shared" si="8"/>
        <v>0</v>
      </c>
      <c r="M37" s="11">
        <v>0</v>
      </c>
      <c r="N37" s="44"/>
      <c r="O37" s="44"/>
      <c r="P37" s="13"/>
    </row>
    <row r="38" spans="1:16" ht="15.75">
      <c r="A38" s="3"/>
      <c r="B38" s="4" t="s">
        <v>4</v>
      </c>
      <c r="C38" s="4"/>
      <c r="D38" s="9">
        <v>52079</v>
      </c>
      <c r="E38" s="9">
        <f t="shared" si="8"/>
        <v>7439.7</v>
      </c>
      <c r="F38" s="9">
        <f t="shared" si="8"/>
        <v>6258.7</v>
      </c>
      <c r="G38" s="9">
        <v>6181.1</v>
      </c>
      <c r="H38" s="9">
        <f t="shared" si="8"/>
        <v>7057.965</v>
      </c>
      <c r="I38" s="9">
        <f t="shared" si="8"/>
        <v>5275.6</v>
      </c>
      <c r="J38" s="11">
        <f t="shared" si="8"/>
        <v>5275.6</v>
      </c>
      <c r="K38" s="11">
        <f t="shared" si="8"/>
        <v>5275.6</v>
      </c>
      <c r="L38" s="11">
        <v>5275.6</v>
      </c>
      <c r="M38" s="11">
        <v>5275.6</v>
      </c>
      <c r="N38" s="44"/>
      <c r="O38" s="44"/>
      <c r="P38" s="13"/>
    </row>
    <row r="39" spans="1:16" ht="15.75">
      <c r="A39" s="3"/>
      <c r="B39" s="4" t="s">
        <v>5</v>
      </c>
      <c r="C39" s="4"/>
      <c r="D39" s="9">
        <f t="shared" si="8"/>
        <v>0</v>
      </c>
      <c r="E39" s="9">
        <f t="shared" si="8"/>
        <v>0</v>
      </c>
      <c r="F39" s="9">
        <f t="shared" si="8"/>
        <v>0</v>
      </c>
      <c r="G39" s="9">
        <f t="shared" si="8"/>
        <v>0</v>
      </c>
      <c r="H39" s="9">
        <f t="shared" si="8"/>
        <v>0</v>
      </c>
      <c r="I39" s="9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  <c r="M39" s="11">
        <f t="shared" si="8"/>
        <v>0</v>
      </c>
      <c r="N39" s="44"/>
      <c r="O39" s="44"/>
      <c r="P39" s="13"/>
    </row>
    <row r="40" spans="1:16" ht="75">
      <c r="A40" s="21">
        <v>2</v>
      </c>
      <c r="B40" s="25" t="s">
        <v>103</v>
      </c>
      <c r="C40" s="23"/>
      <c r="D40" s="24">
        <f>SUM(D41:D44)</f>
        <v>1039</v>
      </c>
      <c r="E40" s="30">
        <f aca="true" t="shared" si="9" ref="E40:M40">SUM(E41:E44)</f>
        <v>83</v>
      </c>
      <c r="F40" s="30">
        <f t="shared" si="9"/>
        <v>90</v>
      </c>
      <c r="G40" s="30">
        <f t="shared" si="9"/>
        <v>276.2</v>
      </c>
      <c r="H40" s="30">
        <v>98.3</v>
      </c>
      <c r="I40" s="30">
        <v>98.3</v>
      </c>
      <c r="J40" s="30">
        <f t="shared" si="9"/>
        <v>98.3</v>
      </c>
      <c r="K40" s="30">
        <f t="shared" si="9"/>
        <v>98.3</v>
      </c>
      <c r="L40" s="30">
        <f t="shared" si="9"/>
        <v>98.3</v>
      </c>
      <c r="M40" s="30">
        <f t="shared" si="9"/>
        <v>98.3</v>
      </c>
      <c r="N40" s="48"/>
      <c r="O40" s="48"/>
      <c r="P40" s="13"/>
    </row>
    <row r="41" spans="1:16" ht="15.75">
      <c r="A41" s="3"/>
      <c r="B41" s="4" t="s">
        <v>2</v>
      </c>
      <c r="C41" s="4"/>
      <c r="D41" s="9">
        <f>SUM(D46+D51+D56)</f>
        <v>0</v>
      </c>
      <c r="E41" s="9">
        <f aca="true" t="shared" si="10" ref="E41:M41">SUM(E46+E51+E56)</f>
        <v>0</v>
      </c>
      <c r="F41" s="9">
        <f t="shared" si="10"/>
        <v>0</v>
      </c>
      <c r="G41" s="9">
        <f t="shared" si="10"/>
        <v>0</v>
      </c>
      <c r="H41" s="9">
        <f t="shared" si="10"/>
        <v>0</v>
      </c>
      <c r="I41" s="9">
        <f t="shared" si="10"/>
        <v>0</v>
      </c>
      <c r="J41" s="11">
        <f t="shared" si="10"/>
        <v>0</v>
      </c>
      <c r="K41" s="11">
        <f t="shared" si="10"/>
        <v>0</v>
      </c>
      <c r="L41" s="11">
        <f t="shared" si="10"/>
        <v>0</v>
      </c>
      <c r="M41" s="11">
        <f t="shared" si="10"/>
        <v>0</v>
      </c>
      <c r="N41" s="44"/>
      <c r="O41" s="44"/>
      <c r="P41" s="13"/>
    </row>
    <row r="42" spans="1:16" ht="15.75">
      <c r="A42" s="3"/>
      <c r="B42" s="4" t="s">
        <v>3</v>
      </c>
      <c r="C42" s="4"/>
      <c r="D42" s="9">
        <f aca="true" t="shared" si="11" ref="D42:M44">SUM(D47+D52+D57)</f>
        <v>0</v>
      </c>
      <c r="E42" s="9">
        <f t="shared" si="11"/>
        <v>0</v>
      </c>
      <c r="F42" s="9">
        <f t="shared" si="11"/>
        <v>0</v>
      </c>
      <c r="G42" s="9">
        <f t="shared" si="11"/>
        <v>0</v>
      </c>
      <c r="H42" s="9">
        <f t="shared" si="11"/>
        <v>0</v>
      </c>
      <c r="I42" s="9">
        <f t="shared" si="11"/>
        <v>0</v>
      </c>
      <c r="J42" s="11">
        <f t="shared" si="11"/>
        <v>0</v>
      </c>
      <c r="K42" s="11">
        <f t="shared" si="11"/>
        <v>0</v>
      </c>
      <c r="L42" s="11">
        <f t="shared" si="11"/>
        <v>0</v>
      </c>
      <c r="M42" s="11">
        <f t="shared" si="11"/>
        <v>0</v>
      </c>
      <c r="N42" s="44"/>
      <c r="O42" s="44"/>
      <c r="P42" s="13"/>
    </row>
    <row r="43" spans="1:16" ht="15.75">
      <c r="A43" s="3"/>
      <c r="B43" s="4" t="s">
        <v>4</v>
      </c>
      <c r="C43" s="4"/>
      <c r="D43" s="9">
        <f t="shared" si="11"/>
        <v>1039</v>
      </c>
      <c r="E43" s="9">
        <f t="shared" si="11"/>
        <v>83</v>
      </c>
      <c r="F43" s="9">
        <f t="shared" si="11"/>
        <v>90</v>
      </c>
      <c r="G43" s="9">
        <f t="shared" si="11"/>
        <v>276.2</v>
      </c>
      <c r="H43" s="9">
        <f t="shared" si="11"/>
        <v>98.3</v>
      </c>
      <c r="I43" s="9">
        <f t="shared" si="11"/>
        <v>98.3</v>
      </c>
      <c r="J43" s="11">
        <v>98.3</v>
      </c>
      <c r="K43" s="11">
        <v>98.3</v>
      </c>
      <c r="L43" s="11">
        <f t="shared" si="11"/>
        <v>98.3</v>
      </c>
      <c r="M43" s="11">
        <f t="shared" si="11"/>
        <v>98.3</v>
      </c>
      <c r="N43" s="44"/>
      <c r="O43" s="44"/>
      <c r="P43" s="13"/>
    </row>
    <row r="44" spans="1:16" ht="15.75">
      <c r="A44" s="3"/>
      <c r="B44" s="4" t="s">
        <v>5</v>
      </c>
      <c r="C44" s="4"/>
      <c r="D44" s="9">
        <f t="shared" si="11"/>
        <v>0</v>
      </c>
      <c r="E44" s="9">
        <f t="shared" si="11"/>
        <v>0</v>
      </c>
      <c r="F44" s="9">
        <f t="shared" si="11"/>
        <v>0</v>
      </c>
      <c r="G44" s="9">
        <f t="shared" si="11"/>
        <v>0</v>
      </c>
      <c r="H44" s="9">
        <f t="shared" si="11"/>
        <v>0</v>
      </c>
      <c r="I44" s="9">
        <f t="shared" si="11"/>
        <v>0</v>
      </c>
      <c r="J44" s="11">
        <f t="shared" si="11"/>
        <v>0</v>
      </c>
      <c r="K44" s="11">
        <f t="shared" si="11"/>
        <v>0</v>
      </c>
      <c r="L44" s="11">
        <f t="shared" si="11"/>
        <v>0</v>
      </c>
      <c r="M44" s="11">
        <f t="shared" si="11"/>
        <v>0</v>
      </c>
      <c r="N44" s="44"/>
      <c r="O44" s="44"/>
      <c r="P44" s="13"/>
    </row>
    <row r="45" spans="1:16" ht="47.25">
      <c r="A45" s="3" t="s">
        <v>10</v>
      </c>
      <c r="B45" s="4" t="s">
        <v>6</v>
      </c>
      <c r="C45" s="4"/>
      <c r="D45" s="9">
        <f>SUM(D46:D49)</f>
        <v>0</v>
      </c>
      <c r="E45" s="9">
        <f aca="true" t="shared" si="12" ref="E45:M45">SUM(E46:E49)</f>
        <v>0</v>
      </c>
      <c r="F45" s="9">
        <f t="shared" si="12"/>
        <v>0</v>
      </c>
      <c r="G45" s="9">
        <f t="shared" si="12"/>
        <v>0</v>
      </c>
      <c r="H45" s="9">
        <f t="shared" si="12"/>
        <v>0</v>
      </c>
      <c r="I45" s="9">
        <f t="shared" si="12"/>
        <v>0</v>
      </c>
      <c r="J45" s="11">
        <f t="shared" si="12"/>
        <v>0</v>
      </c>
      <c r="K45" s="11">
        <v>0</v>
      </c>
      <c r="L45" s="11">
        <v>0</v>
      </c>
      <c r="M45" s="11">
        <f t="shared" si="12"/>
        <v>0</v>
      </c>
      <c r="N45" s="44"/>
      <c r="O45" s="44"/>
      <c r="P45" s="13"/>
    </row>
    <row r="46" spans="1:16" ht="15.75">
      <c r="A46" s="3"/>
      <c r="B46" s="4" t="s">
        <v>2</v>
      </c>
      <c r="C46" s="4"/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11">
        <v>0</v>
      </c>
      <c r="K46" s="11">
        <v>0</v>
      </c>
      <c r="L46" s="11">
        <v>0</v>
      </c>
      <c r="M46" s="11">
        <v>0</v>
      </c>
      <c r="N46" s="44"/>
      <c r="O46" s="44"/>
      <c r="P46" s="13"/>
    </row>
    <row r="47" spans="1:16" ht="15.75">
      <c r="A47" s="3"/>
      <c r="B47" s="4" t="s">
        <v>3</v>
      </c>
      <c r="C47" s="4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1">
        <v>0</v>
      </c>
      <c r="K47" s="11">
        <v>0</v>
      </c>
      <c r="L47" s="11">
        <v>0</v>
      </c>
      <c r="M47" s="11">
        <v>0</v>
      </c>
      <c r="N47" s="44"/>
      <c r="O47" s="44"/>
      <c r="P47" s="13"/>
    </row>
    <row r="48" spans="1:16" ht="15.75">
      <c r="A48" s="3"/>
      <c r="B48" s="4" t="s">
        <v>4</v>
      </c>
      <c r="C48" s="4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11">
        <v>0</v>
      </c>
      <c r="K48" s="11">
        <v>0</v>
      </c>
      <c r="L48" s="11">
        <v>0</v>
      </c>
      <c r="M48" s="11">
        <v>0</v>
      </c>
      <c r="N48" s="44"/>
      <c r="O48" s="44"/>
      <c r="P48" s="13"/>
    </row>
    <row r="49" spans="1:16" ht="15.75">
      <c r="A49" s="3"/>
      <c r="B49" s="4" t="s">
        <v>5</v>
      </c>
      <c r="C49" s="4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1">
        <v>0</v>
      </c>
      <c r="K49" s="11">
        <v>0</v>
      </c>
      <c r="L49" s="11">
        <v>0</v>
      </c>
      <c r="M49" s="11">
        <v>0</v>
      </c>
      <c r="N49" s="44"/>
      <c r="O49" s="44"/>
      <c r="P49" s="13"/>
    </row>
    <row r="50" spans="1:16" ht="63">
      <c r="A50" s="3" t="s">
        <v>11</v>
      </c>
      <c r="B50" s="4" t="s">
        <v>12</v>
      </c>
      <c r="C50" s="4"/>
      <c r="D50" s="9">
        <f>SUM(D51:D54)</f>
        <v>0</v>
      </c>
      <c r="E50" s="9">
        <f aca="true" t="shared" si="13" ref="E50:M50">SUM(E51:E54)</f>
        <v>0</v>
      </c>
      <c r="F50" s="9">
        <f t="shared" si="13"/>
        <v>0</v>
      </c>
      <c r="G50" s="9">
        <f t="shared" si="13"/>
        <v>0</v>
      </c>
      <c r="H50" s="9">
        <f t="shared" si="13"/>
        <v>0</v>
      </c>
      <c r="I50" s="9">
        <f t="shared" si="13"/>
        <v>0</v>
      </c>
      <c r="J50" s="11">
        <f t="shared" si="13"/>
        <v>0</v>
      </c>
      <c r="K50" s="11">
        <f t="shared" si="13"/>
        <v>0</v>
      </c>
      <c r="L50" s="11">
        <f t="shared" si="13"/>
        <v>0</v>
      </c>
      <c r="M50" s="11">
        <f t="shared" si="13"/>
        <v>0</v>
      </c>
      <c r="N50" s="44"/>
      <c r="O50" s="44"/>
      <c r="P50" s="13"/>
    </row>
    <row r="51" spans="1:16" ht="15.75">
      <c r="A51" s="3"/>
      <c r="B51" s="4" t="s">
        <v>2</v>
      </c>
      <c r="C51" s="4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11">
        <v>0</v>
      </c>
      <c r="K51" s="11">
        <v>0</v>
      </c>
      <c r="L51" s="11">
        <v>0</v>
      </c>
      <c r="M51" s="11"/>
      <c r="N51" s="44"/>
      <c r="O51" s="44"/>
      <c r="P51" s="13"/>
    </row>
    <row r="52" spans="1:16" ht="15.75">
      <c r="A52" s="3"/>
      <c r="B52" s="4" t="s">
        <v>3</v>
      </c>
      <c r="C52" s="4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11">
        <v>0</v>
      </c>
      <c r="K52" s="11">
        <v>0</v>
      </c>
      <c r="L52" s="11">
        <v>0</v>
      </c>
      <c r="M52" s="11">
        <v>0</v>
      </c>
      <c r="N52" s="44"/>
      <c r="O52" s="44"/>
      <c r="P52" s="13"/>
    </row>
    <row r="53" spans="1:16" ht="15.75">
      <c r="A53" s="3"/>
      <c r="B53" s="4" t="s">
        <v>4</v>
      </c>
      <c r="C53" s="4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11">
        <v>0</v>
      </c>
      <c r="K53" s="11">
        <v>0</v>
      </c>
      <c r="L53" s="11">
        <v>0</v>
      </c>
      <c r="M53" s="11"/>
      <c r="N53" s="44"/>
      <c r="O53" s="44"/>
      <c r="P53" s="13"/>
    </row>
    <row r="54" spans="1:16" ht="15.75">
      <c r="A54" s="3"/>
      <c r="B54" s="4" t="s">
        <v>5</v>
      </c>
      <c r="C54" s="4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1">
        <v>0</v>
      </c>
      <c r="K54" s="11">
        <v>0</v>
      </c>
      <c r="L54" s="11">
        <v>0</v>
      </c>
      <c r="M54" s="11">
        <v>0</v>
      </c>
      <c r="N54" s="44"/>
      <c r="O54" s="44"/>
      <c r="P54" s="13"/>
    </row>
    <row r="55" spans="1:16" ht="31.5">
      <c r="A55" s="3" t="s">
        <v>13</v>
      </c>
      <c r="B55" s="4" t="s">
        <v>14</v>
      </c>
      <c r="C55" s="4"/>
      <c r="D55" s="9">
        <f>SUM(D56:D59)</f>
        <v>1039</v>
      </c>
      <c r="E55" s="9">
        <f aca="true" t="shared" si="14" ref="E55:M55">SUM(E56:E59)</f>
        <v>83</v>
      </c>
      <c r="F55" s="9">
        <f t="shared" si="14"/>
        <v>90</v>
      </c>
      <c r="G55" s="9">
        <f t="shared" si="14"/>
        <v>276.2</v>
      </c>
      <c r="H55" s="9">
        <f t="shared" si="14"/>
        <v>98.3</v>
      </c>
      <c r="I55" s="9">
        <f t="shared" si="14"/>
        <v>98.3</v>
      </c>
      <c r="J55" s="11">
        <f t="shared" si="14"/>
        <v>98.3</v>
      </c>
      <c r="K55" s="11">
        <v>98.3</v>
      </c>
      <c r="L55" s="11">
        <f t="shared" si="14"/>
        <v>98.3</v>
      </c>
      <c r="M55" s="11">
        <f t="shared" si="14"/>
        <v>98.3</v>
      </c>
      <c r="N55" s="44"/>
      <c r="O55" s="44"/>
      <c r="P55" s="13"/>
    </row>
    <row r="56" spans="1:16" ht="15.75">
      <c r="A56" s="3"/>
      <c r="B56" s="4" t="s">
        <v>2</v>
      </c>
      <c r="C56" s="4"/>
      <c r="D56" s="9">
        <f>SUM(D63)</f>
        <v>0</v>
      </c>
      <c r="E56" s="9">
        <f aca="true" t="shared" si="15" ref="E56:M56">SUM(E63)</f>
        <v>0</v>
      </c>
      <c r="F56" s="9">
        <f t="shared" si="15"/>
        <v>0</v>
      </c>
      <c r="G56" s="9">
        <f t="shared" si="15"/>
        <v>0</v>
      </c>
      <c r="H56" s="9">
        <f t="shared" si="15"/>
        <v>0</v>
      </c>
      <c r="I56" s="9">
        <f t="shared" si="15"/>
        <v>0</v>
      </c>
      <c r="J56" s="11">
        <f t="shared" si="15"/>
        <v>0</v>
      </c>
      <c r="K56" s="11">
        <f t="shared" si="15"/>
        <v>0</v>
      </c>
      <c r="L56" s="11">
        <f t="shared" si="15"/>
        <v>0</v>
      </c>
      <c r="M56" s="11">
        <f t="shared" si="15"/>
        <v>0</v>
      </c>
      <c r="N56" s="44"/>
      <c r="O56" s="44"/>
      <c r="P56" s="13"/>
    </row>
    <row r="57" spans="1:16" ht="15.75">
      <c r="A57" s="3"/>
      <c r="B57" s="4" t="s">
        <v>3</v>
      </c>
      <c r="C57" s="4"/>
      <c r="D57" s="9">
        <f aca="true" t="shared" si="16" ref="D57:M59">SUM(D64)</f>
        <v>0</v>
      </c>
      <c r="E57" s="9">
        <f t="shared" si="16"/>
        <v>0</v>
      </c>
      <c r="F57" s="9">
        <f t="shared" si="16"/>
        <v>0</v>
      </c>
      <c r="G57" s="9">
        <f t="shared" si="16"/>
        <v>0</v>
      </c>
      <c r="H57" s="9">
        <f t="shared" si="16"/>
        <v>0</v>
      </c>
      <c r="I57" s="9">
        <f t="shared" si="16"/>
        <v>0</v>
      </c>
      <c r="J57" s="11">
        <f t="shared" si="16"/>
        <v>0</v>
      </c>
      <c r="K57" s="11">
        <f t="shared" si="16"/>
        <v>0</v>
      </c>
      <c r="L57" s="11">
        <f t="shared" si="16"/>
        <v>0</v>
      </c>
      <c r="M57" s="11">
        <f t="shared" si="16"/>
        <v>0</v>
      </c>
      <c r="N57" s="44"/>
      <c r="O57" s="44"/>
      <c r="P57" s="13"/>
    </row>
    <row r="58" spans="1:16" ht="15.75">
      <c r="A58" s="3"/>
      <c r="B58" s="4" t="s">
        <v>4</v>
      </c>
      <c r="C58" s="4"/>
      <c r="D58" s="9">
        <v>1039</v>
      </c>
      <c r="E58" s="9">
        <f t="shared" si="16"/>
        <v>83</v>
      </c>
      <c r="F58" s="9">
        <f t="shared" si="16"/>
        <v>90</v>
      </c>
      <c r="G58" s="9">
        <v>276.2</v>
      </c>
      <c r="H58" s="9">
        <v>98.3</v>
      </c>
      <c r="I58" s="9">
        <v>98.3</v>
      </c>
      <c r="J58" s="11">
        <v>98.3</v>
      </c>
      <c r="K58" s="11">
        <f t="shared" si="16"/>
        <v>98.3</v>
      </c>
      <c r="L58" s="11">
        <f t="shared" si="16"/>
        <v>98.3</v>
      </c>
      <c r="M58" s="11">
        <f t="shared" si="16"/>
        <v>98.3</v>
      </c>
      <c r="N58" s="44"/>
      <c r="O58" s="44"/>
      <c r="P58" s="13"/>
    </row>
    <row r="59" spans="1:16" ht="15.75">
      <c r="A59" s="3"/>
      <c r="B59" s="4" t="s">
        <v>5</v>
      </c>
      <c r="C59" s="4"/>
      <c r="D59" s="9">
        <f t="shared" si="16"/>
        <v>0</v>
      </c>
      <c r="E59" s="9">
        <f t="shared" si="16"/>
        <v>0</v>
      </c>
      <c r="F59" s="9">
        <f t="shared" si="16"/>
        <v>0</v>
      </c>
      <c r="G59" s="9">
        <f t="shared" si="16"/>
        <v>0</v>
      </c>
      <c r="H59" s="9">
        <f t="shared" si="16"/>
        <v>0</v>
      </c>
      <c r="I59" s="9">
        <f t="shared" si="16"/>
        <v>0</v>
      </c>
      <c r="J59" s="11">
        <f t="shared" si="16"/>
        <v>0</v>
      </c>
      <c r="K59" s="11">
        <f t="shared" si="16"/>
        <v>0</v>
      </c>
      <c r="L59" s="11">
        <f t="shared" si="16"/>
        <v>0</v>
      </c>
      <c r="M59" s="11">
        <f t="shared" si="16"/>
        <v>0</v>
      </c>
      <c r="N59" s="44"/>
      <c r="O59" s="44"/>
      <c r="P59" s="13"/>
    </row>
    <row r="60" spans="1:16" ht="15.75">
      <c r="A60" s="3"/>
      <c r="B60" s="49" t="s">
        <v>73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13"/>
    </row>
    <row r="61" spans="1:16" ht="15.75">
      <c r="A61" s="2"/>
      <c r="B61" s="52" t="s">
        <v>72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  <c r="P61" s="13"/>
    </row>
    <row r="62" spans="1:16" ht="47.25">
      <c r="A62" s="3" t="s">
        <v>15</v>
      </c>
      <c r="B62" s="5" t="s">
        <v>66</v>
      </c>
      <c r="C62" s="17" t="s">
        <v>16</v>
      </c>
      <c r="D62" s="9">
        <f>SUM(D63:D66)</f>
        <v>1039</v>
      </c>
      <c r="E62" s="9">
        <f>SUM(E63:E66)</f>
        <v>83</v>
      </c>
      <c r="F62" s="9">
        <f>SUM(F63:F66)</f>
        <v>90</v>
      </c>
      <c r="G62" s="9">
        <f aca="true" t="shared" si="17" ref="G62:M62">G65</f>
        <v>276.2</v>
      </c>
      <c r="H62" s="9">
        <f t="shared" si="17"/>
        <v>98.3</v>
      </c>
      <c r="I62" s="9">
        <f t="shared" si="17"/>
        <v>98.3</v>
      </c>
      <c r="J62" s="11">
        <f t="shared" si="17"/>
        <v>98.3</v>
      </c>
      <c r="K62" s="11">
        <f t="shared" si="17"/>
        <v>98.3</v>
      </c>
      <c r="L62" s="11">
        <f t="shared" si="17"/>
        <v>98.3</v>
      </c>
      <c r="M62" s="11">
        <f t="shared" si="17"/>
        <v>98.3</v>
      </c>
      <c r="N62" s="45" t="s">
        <v>79</v>
      </c>
      <c r="O62" s="46"/>
      <c r="P62" s="13"/>
    </row>
    <row r="63" spans="1:16" ht="15.75">
      <c r="A63" s="3"/>
      <c r="B63" s="4" t="s">
        <v>2</v>
      </c>
      <c r="C63" s="4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11">
        <v>0</v>
      </c>
      <c r="K63" s="11">
        <v>0</v>
      </c>
      <c r="L63" s="11">
        <v>0</v>
      </c>
      <c r="M63" s="11">
        <v>0</v>
      </c>
      <c r="N63" s="44"/>
      <c r="O63" s="44"/>
      <c r="P63" s="13"/>
    </row>
    <row r="64" spans="1:16" ht="15.75">
      <c r="A64" s="3"/>
      <c r="B64" s="4" t="s">
        <v>3</v>
      </c>
      <c r="C64" s="4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11">
        <v>0</v>
      </c>
      <c r="K64" s="11">
        <v>0</v>
      </c>
      <c r="L64" s="11">
        <v>0</v>
      </c>
      <c r="M64" s="11">
        <v>0</v>
      </c>
      <c r="N64" s="44"/>
      <c r="O64" s="44"/>
      <c r="P64" s="13"/>
    </row>
    <row r="65" spans="1:16" ht="15.75">
      <c r="A65" s="3"/>
      <c r="B65" s="4" t="s">
        <v>4</v>
      </c>
      <c r="C65" s="4"/>
      <c r="D65" s="14">
        <v>1039</v>
      </c>
      <c r="E65" s="9">
        <v>83</v>
      </c>
      <c r="F65" s="9">
        <v>90</v>
      </c>
      <c r="G65" s="9">
        <v>276.2</v>
      </c>
      <c r="H65" s="9">
        <v>98.3</v>
      </c>
      <c r="I65" s="9">
        <v>98.3</v>
      </c>
      <c r="J65" s="27">
        <v>98.3</v>
      </c>
      <c r="K65" s="27">
        <v>98.3</v>
      </c>
      <c r="L65" s="27">
        <v>98.3</v>
      </c>
      <c r="M65" s="27">
        <v>98.3</v>
      </c>
      <c r="N65" s="55"/>
      <c r="O65" s="56"/>
      <c r="P65" s="13"/>
    </row>
    <row r="66" spans="1:16" ht="15.75">
      <c r="A66" s="3"/>
      <c r="B66" s="4" t="s">
        <v>5</v>
      </c>
      <c r="C66" s="4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11">
        <v>0</v>
      </c>
      <c r="K66" s="11">
        <v>0</v>
      </c>
      <c r="L66" s="11">
        <v>0</v>
      </c>
      <c r="M66" s="11">
        <v>0</v>
      </c>
      <c r="N66" s="44"/>
      <c r="O66" s="44"/>
      <c r="P66" s="13"/>
    </row>
    <row r="67" spans="1:16" ht="140.25" customHeight="1">
      <c r="A67" s="21">
        <v>3</v>
      </c>
      <c r="B67" s="22" t="s">
        <v>102</v>
      </c>
      <c r="C67" s="23"/>
      <c r="D67" s="31">
        <f>SUM(D68:D71)</f>
        <v>51436.365</v>
      </c>
      <c r="E67" s="31">
        <f aca="true" t="shared" si="18" ref="E67:M67">SUM(E68:E71)</f>
        <v>6804.8</v>
      </c>
      <c r="F67" s="31">
        <f t="shared" si="18"/>
        <v>6112.4</v>
      </c>
      <c r="G67" s="31">
        <v>5830.8</v>
      </c>
      <c r="H67" s="31">
        <f>SUM(H68:H71)</f>
        <v>6933.365</v>
      </c>
      <c r="I67" s="31">
        <v>5151</v>
      </c>
      <c r="J67" s="31">
        <f t="shared" si="18"/>
        <v>5151</v>
      </c>
      <c r="K67" s="31">
        <f t="shared" si="18"/>
        <v>5151</v>
      </c>
      <c r="L67" s="31">
        <f t="shared" si="18"/>
        <v>5151</v>
      </c>
      <c r="M67" s="31">
        <f t="shared" si="18"/>
        <v>5151</v>
      </c>
      <c r="N67" s="48"/>
      <c r="O67" s="48"/>
      <c r="P67" s="13"/>
    </row>
    <row r="68" spans="1:16" ht="15.75">
      <c r="A68" s="3"/>
      <c r="B68" s="4" t="s">
        <v>2</v>
      </c>
      <c r="C68" s="4"/>
      <c r="D68" s="11">
        <f>SUM(D73+D78+D83)</f>
        <v>0</v>
      </c>
      <c r="E68" s="11">
        <f aca="true" t="shared" si="19" ref="E68:L68">SUM(E73+E78+E83)</f>
        <v>0</v>
      </c>
      <c r="F68" s="11">
        <f t="shared" si="19"/>
        <v>0</v>
      </c>
      <c r="G68" s="11">
        <f t="shared" si="19"/>
        <v>0</v>
      </c>
      <c r="H68" s="11">
        <f t="shared" si="19"/>
        <v>0</v>
      </c>
      <c r="I68" s="11">
        <f t="shared" si="19"/>
        <v>0</v>
      </c>
      <c r="J68" s="11">
        <f t="shared" si="19"/>
        <v>0</v>
      </c>
      <c r="K68" s="11">
        <f t="shared" si="19"/>
        <v>0</v>
      </c>
      <c r="L68" s="11">
        <f t="shared" si="19"/>
        <v>0</v>
      </c>
      <c r="M68" s="11">
        <v>0</v>
      </c>
      <c r="N68" s="44"/>
      <c r="O68" s="44"/>
      <c r="P68" s="13"/>
    </row>
    <row r="69" spans="1:16" ht="15.75">
      <c r="A69" s="3"/>
      <c r="B69" s="4" t="s">
        <v>3</v>
      </c>
      <c r="C69" s="4"/>
      <c r="D69" s="11">
        <f aca="true" t="shared" si="20" ref="D69:M71">SUM(D74+D79+D84)</f>
        <v>0</v>
      </c>
      <c r="E69" s="11">
        <f t="shared" si="20"/>
        <v>0</v>
      </c>
      <c r="F69" s="11">
        <f t="shared" si="20"/>
        <v>0</v>
      </c>
      <c r="G69" s="11">
        <f t="shared" si="20"/>
        <v>0</v>
      </c>
      <c r="H69" s="11">
        <f t="shared" si="20"/>
        <v>0</v>
      </c>
      <c r="I69" s="11">
        <f t="shared" si="20"/>
        <v>0</v>
      </c>
      <c r="J69" s="11">
        <f t="shared" si="20"/>
        <v>0</v>
      </c>
      <c r="K69" s="11">
        <f t="shared" si="20"/>
        <v>0</v>
      </c>
      <c r="L69" s="11">
        <f t="shared" si="20"/>
        <v>0</v>
      </c>
      <c r="M69" s="11">
        <f t="shared" si="20"/>
        <v>0</v>
      </c>
      <c r="N69" s="44"/>
      <c r="O69" s="44"/>
      <c r="P69" s="13"/>
    </row>
    <row r="70" spans="1:16" ht="15.75">
      <c r="A70" s="3"/>
      <c r="B70" s="4" t="s">
        <v>4</v>
      </c>
      <c r="C70" s="4"/>
      <c r="D70" s="11">
        <f t="shared" si="20"/>
        <v>51436.365</v>
      </c>
      <c r="E70" s="11">
        <f t="shared" si="20"/>
        <v>6804.8</v>
      </c>
      <c r="F70" s="11">
        <f t="shared" si="20"/>
        <v>6112.4</v>
      </c>
      <c r="G70" s="11">
        <f t="shared" si="20"/>
        <v>5830.8</v>
      </c>
      <c r="H70" s="11">
        <f t="shared" si="20"/>
        <v>6933.365</v>
      </c>
      <c r="I70" s="11">
        <f t="shared" si="20"/>
        <v>5151</v>
      </c>
      <c r="J70" s="11">
        <f t="shared" si="20"/>
        <v>5151</v>
      </c>
      <c r="K70" s="11">
        <f t="shared" si="20"/>
        <v>5151</v>
      </c>
      <c r="L70" s="11">
        <v>5151</v>
      </c>
      <c r="M70" s="11">
        <v>5151</v>
      </c>
      <c r="N70" s="44"/>
      <c r="O70" s="44"/>
      <c r="P70" s="13"/>
    </row>
    <row r="71" spans="1:16" ht="15.75">
      <c r="A71" s="3"/>
      <c r="B71" s="4" t="s">
        <v>5</v>
      </c>
      <c r="C71" s="4"/>
      <c r="D71" s="11">
        <f t="shared" si="20"/>
        <v>0</v>
      </c>
      <c r="E71" s="11">
        <f t="shared" si="20"/>
        <v>0</v>
      </c>
      <c r="F71" s="11">
        <f t="shared" si="20"/>
        <v>0</v>
      </c>
      <c r="G71" s="11">
        <f t="shared" si="20"/>
        <v>0</v>
      </c>
      <c r="H71" s="11">
        <f t="shared" si="20"/>
        <v>0</v>
      </c>
      <c r="I71" s="11">
        <f t="shared" si="20"/>
        <v>0</v>
      </c>
      <c r="J71" s="11">
        <f t="shared" si="20"/>
        <v>0</v>
      </c>
      <c r="K71" s="11">
        <f t="shared" si="20"/>
        <v>0</v>
      </c>
      <c r="L71" s="11">
        <f t="shared" si="20"/>
        <v>0</v>
      </c>
      <c r="M71" s="11">
        <f t="shared" si="20"/>
        <v>0</v>
      </c>
      <c r="N71" s="44"/>
      <c r="O71" s="44"/>
      <c r="P71" s="13"/>
    </row>
    <row r="72" spans="1:16" ht="47.25">
      <c r="A72" s="3" t="s">
        <v>17</v>
      </c>
      <c r="B72" s="4" t="s">
        <v>6</v>
      </c>
      <c r="C72" s="4"/>
      <c r="D72" s="11">
        <f>SUM(D73:D76)</f>
        <v>0</v>
      </c>
      <c r="E72" s="11">
        <f aca="true" t="shared" si="21" ref="E72:M72">SUM(E73:E76)</f>
        <v>0</v>
      </c>
      <c r="F72" s="11">
        <f t="shared" si="21"/>
        <v>0</v>
      </c>
      <c r="G72" s="11">
        <f t="shared" si="21"/>
        <v>0</v>
      </c>
      <c r="H72" s="11">
        <f t="shared" si="21"/>
        <v>0</v>
      </c>
      <c r="I72" s="11">
        <f t="shared" si="21"/>
        <v>0</v>
      </c>
      <c r="J72" s="11">
        <f t="shared" si="21"/>
        <v>0</v>
      </c>
      <c r="K72" s="11">
        <f t="shared" si="21"/>
        <v>0</v>
      </c>
      <c r="L72" s="11">
        <f t="shared" si="21"/>
        <v>0</v>
      </c>
      <c r="M72" s="11">
        <f t="shared" si="21"/>
        <v>0</v>
      </c>
      <c r="N72" s="44"/>
      <c r="O72" s="44"/>
      <c r="P72" s="13"/>
    </row>
    <row r="73" spans="1:16" ht="15.75">
      <c r="A73" s="3"/>
      <c r="B73" s="4" t="s">
        <v>2</v>
      </c>
      <c r="C73" s="4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44"/>
      <c r="O73" s="44"/>
      <c r="P73" s="13"/>
    </row>
    <row r="74" spans="1:16" ht="15.75">
      <c r="A74" s="3"/>
      <c r="B74" s="4" t="s">
        <v>3</v>
      </c>
      <c r="C74" s="4"/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44"/>
      <c r="O74" s="44"/>
      <c r="P74" s="13"/>
    </row>
    <row r="75" spans="1:16" ht="15.75">
      <c r="A75" s="3"/>
      <c r="B75" s="4" t="s">
        <v>4</v>
      </c>
      <c r="C75" s="4"/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44"/>
      <c r="O75" s="44"/>
      <c r="P75" s="13"/>
    </row>
    <row r="76" spans="1:16" ht="15.75">
      <c r="A76" s="3"/>
      <c r="B76" s="4" t="s">
        <v>5</v>
      </c>
      <c r="C76" s="4"/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44"/>
      <c r="O76" s="44"/>
      <c r="P76" s="13"/>
    </row>
    <row r="77" spans="1:16" ht="63">
      <c r="A77" s="3" t="s">
        <v>18</v>
      </c>
      <c r="B77" s="4" t="s">
        <v>12</v>
      </c>
      <c r="C77" s="4"/>
      <c r="D77" s="11">
        <f>SUM(D78:D81)</f>
        <v>0</v>
      </c>
      <c r="E77" s="11">
        <f aca="true" t="shared" si="22" ref="E77:M77">SUM(E78:E81)</f>
        <v>0</v>
      </c>
      <c r="F77" s="11">
        <f t="shared" si="22"/>
        <v>0</v>
      </c>
      <c r="G77" s="11">
        <f t="shared" si="22"/>
        <v>0</v>
      </c>
      <c r="H77" s="11">
        <f t="shared" si="22"/>
        <v>0</v>
      </c>
      <c r="I77" s="11">
        <f t="shared" si="22"/>
        <v>0</v>
      </c>
      <c r="J77" s="11">
        <f t="shared" si="22"/>
        <v>0</v>
      </c>
      <c r="K77" s="11">
        <f t="shared" si="22"/>
        <v>0</v>
      </c>
      <c r="L77" s="11">
        <f t="shared" si="22"/>
        <v>0</v>
      </c>
      <c r="M77" s="11">
        <f t="shared" si="22"/>
        <v>0</v>
      </c>
      <c r="N77" s="44"/>
      <c r="O77" s="44"/>
      <c r="P77" s="13"/>
    </row>
    <row r="78" spans="1:16" ht="15.75">
      <c r="A78" s="3"/>
      <c r="B78" s="4" t="s">
        <v>2</v>
      </c>
      <c r="C78" s="4"/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44"/>
      <c r="O78" s="44"/>
      <c r="P78" s="13"/>
    </row>
    <row r="79" spans="1:16" ht="15.75">
      <c r="A79" s="3"/>
      <c r="B79" s="4" t="s">
        <v>3</v>
      </c>
      <c r="C79" s="4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44"/>
      <c r="O79" s="44"/>
      <c r="P79" s="13"/>
    </row>
    <row r="80" spans="1:16" ht="15.75">
      <c r="A80" s="3"/>
      <c r="B80" s="4" t="s">
        <v>4</v>
      </c>
      <c r="C80" s="4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44"/>
      <c r="O80" s="44"/>
      <c r="P80" s="13"/>
    </row>
    <row r="81" spans="1:16" ht="15.75">
      <c r="A81" s="3"/>
      <c r="B81" s="4" t="s">
        <v>5</v>
      </c>
      <c r="C81" s="4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44"/>
      <c r="O81" s="44"/>
      <c r="P81" s="13"/>
    </row>
    <row r="82" spans="1:16" ht="31.5">
      <c r="A82" s="3" t="s">
        <v>19</v>
      </c>
      <c r="B82" s="4" t="s">
        <v>20</v>
      </c>
      <c r="C82" s="4"/>
      <c r="D82" s="11">
        <f>SUM(D83:D86)</f>
        <v>51436.365</v>
      </c>
      <c r="E82" s="11">
        <f aca="true" t="shared" si="23" ref="E82:M82">SUM(E83:E86)</f>
        <v>6804.8</v>
      </c>
      <c r="F82" s="11">
        <f t="shared" si="23"/>
        <v>6112.4</v>
      </c>
      <c r="G82" s="11">
        <f t="shared" si="23"/>
        <v>5830.8</v>
      </c>
      <c r="H82" s="11">
        <f t="shared" si="23"/>
        <v>6933.365</v>
      </c>
      <c r="I82" s="11">
        <f t="shared" si="23"/>
        <v>5151</v>
      </c>
      <c r="J82" s="11">
        <f t="shared" si="23"/>
        <v>5151</v>
      </c>
      <c r="K82" s="11">
        <f t="shared" si="23"/>
        <v>5151</v>
      </c>
      <c r="L82" s="11">
        <f t="shared" si="23"/>
        <v>5151</v>
      </c>
      <c r="M82" s="11">
        <f t="shared" si="23"/>
        <v>5151</v>
      </c>
      <c r="N82" s="44"/>
      <c r="O82" s="44"/>
      <c r="P82" s="13"/>
    </row>
    <row r="83" spans="1:16" ht="15.75">
      <c r="A83" s="3"/>
      <c r="B83" s="4" t="s">
        <v>2</v>
      </c>
      <c r="C83" s="4"/>
      <c r="D83" s="11">
        <f>SUM(D90+D96+D102)</f>
        <v>0</v>
      </c>
      <c r="E83" s="11">
        <f aca="true" t="shared" si="24" ref="E83:M83">SUM(E90+E96+E102)</f>
        <v>0</v>
      </c>
      <c r="F83" s="11">
        <f t="shared" si="24"/>
        <v>0</v>
      </c>
      <c r="G83" s="11">
        <f t="shared" si="24"/>
        <v>0</v>
      </c>
      <c r="H83" s="11">
        <f t="shared" si="24"/>
        <v>0</v>
      </c>
      <c r="I83" s="11">
        <f t="shared" si="24"/>
        <v>0</v>
      </c>
      <c r="J83" s="11">
        <f t="shared" si="24"/>
        <v>0</v>
      </c>
      <c r="K83" s="11">
        <f t="shared" si="24"/>
        <v>0</v>
      </c>
      <c r="L83" s="11">
        <f t="shared" si="24"/>
        <v>0</v>
      </c>
      <c r="M83" s="11">
        <f t="shared" si="24"/>
        <v>0</v>
      </c>
      <c r="N83" s="44"/>
      <c r="O83" s="44"/>
      <c r="P83" s="13"/>
    </row>
    <row r="84" spans="1:16" ht="15.75">
      <c r="A84" s="3"/>
      <c r="B84" s="4" t="s">
        <v>3</v>
      </c>
      <c r="C84" s="4"/>
      <c r="D84" s="11">
        <f aca="true" t="shared" si="25" ref="D84:M86">SUM(D91+D97+D103)</f>
        <v>0</v>
      </c>
      <c r="E84" s="11">
        <f t="shared" si="25"/>
        <v>0</v>
      </c>
      <c r="F84" s="11">
        <f t="shared" si="25"/>
        <v>0</v>
      </c>
      <c r="G84" s="11">
        <f t="shared" si="25"/>
        <v>0</v>
      </c>
      <c r="H84" s="11">
        <f t="shared" si="25"/>
        <v>0</v>
      </c>
      <c r="I84" s="11">
        <f t="shared" si="25"/>
        <v>0</v>
      </c>
      <c r="J84" s="11">
        <f t="shared" si="25"/>
        <v>0</v>
      </c>
      <c r="K84" s="11">
        <f t="shared" si="25"/>
        <v>0</v>
      </c>
      <c r="L84" s="11">
        <f t="shared" si="25"/>
        <v>0</v>
      </c>
      <c r="M84" s="11">
        <f t="shared" si="25"/>
        <v>0</v>
      </c>
      <c r="N84" s="44"/>
      <c r="O84" s="44"/>
      <c r="P84" s="13"/>
    </row>
    <row r="85" spans="1:16" ht="15.75">
      <c r="A85" s="3"/>
      <c r="B85" s="4" t="s">
        <v>4</v>
      </c>
      <c r="C85" s="4"/>
      <c r="D85" s="11">
        <f>SUM(E85:M85)</f>
        <v>51436.365</v>
      </c>
      <c r="E85" s="11">
        <f t="shared" si="25"/>
        <v>6804.8</v>
      </c>
      <c r="F85" s="11">
        <f t="shared" si="25"/>
        <v>6112.4</v>
      </c>
      <c r="G85" s="11">
        <f t="shared" si="25"/>
        <v>5830.8</v>
      </c>
      <c r="H85" s="11">
        <f t="shared" si="25"/>
        <v>6933.365</v>
      </c>
      <c r="I85" s="11">
        <v>5151</v>
      </c>
      <c r="J85" s="11">
        <v>5151</v>
      </c>
      <c r="K85" s="11">
        <v>5151</v>
      </c>
      <c r="L85" s="11">
        <v>5151</v>
      </c>
      <c r="M85" s="11">
        <v>5151</v>
      </c>
      <c r="N85" s="44"/>
      <c r="O85" s="44"/>
      <c r="P85" s="13"/>
    </row>
    <row r="86" spans="1:16" ht="15.75">
      <c r="A86" s="3"/>
      <c r="B86" s="4" t="s">
        <v>5</v>
      </c>
      <c r="C86" s="4"/>
      <c r="D86" s="11">
        <f t="shared" si="25"/>
        <v>0</v>
      </c>
      <c r="E86" s="11">
        <f t="shared" si="25"/>
        <v>0</v>
      </c>
      <c r="F86" s="11">
        <f t="shared" si="25"/>
        <v>0</v>
      </c>
      <c r="G86" s="11">
        <f t="shared" si="25"/>
        <v>0</v>
      </c>
      <c r="H86" s="11">
        <f t="shared" si="25"/>
        <v>0</v>
      </c>
      <c r="I86" s="11">
        <f t="shared" si="25"/>
        <v>0</v>
      </c>
      <c r="J86" s="11">
        <f t="shared" si="25"/>
        <v>0</v>
      </c>
      <c r="K86" s="11">
        <f t="shared" si="25"/>
        <v>0</v>
      </c>
      <c r="L86" s="11">
        <f t="shared" si="25"/>
        <v>0</v>
      </c>
      <c r="M86" s="11">
        <f t="shared" si="25"/>
        <v>0</v>
      </c>
      <c r="N86" s="44"/>
      <c r="O86" s="44"/>
      <c r="P86" s="13"/>
    </row>
    <row r="87" spans="1:16" ht="15.75">
      <c r="A87" s="3"/>
      <c r="B87" s="49" t="s">
        <v>74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  <c r="P87" s="13"/>
    </row>
    <row r="88" spans="1:16" ht="33.75" customHeight="1">
      <c r="A88" s="2"/>
      <c r="B88" s="52" t="s">
        <v>94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P88" s="13"/>
    </row>
    <row r="89" spans="1:16" ht="122.25" customHeight="1">
      <c r="A89" s="3" t="s">
        <v>21</v>
      </c>
      <c r="B89" s="5" t="s">
        <v>67</v>
      </c>
      <c r="C89" s="17" t="s">
        <v>101</v>
      </c>
      <c r="D89" s="11">
        <f>SUM(D90:D93)</f>
        <v>5800.5999999999985</v>
      </c>
      <c r="E89" s="11">
        <f aca="true" t="shared" si="26" ref="E89:M89">SUM(E90:E93)</f>
        <v>2550</v>
      </c>
      <c r="F89" s="11">
        <f t="shared" si="26"/>
        <v>1462.5</v>
      </c>
      <c r="G89" s="11">
        <f t="shared" si="26"/>
        <v>1007.8</v>
      </c>
      <c r="H89" s="11">
        <f t="shared" si="26"/>
        <v>505.8</v>
      </c>
      <c r="I89" s="11">
        <f t="shared" si="26"/>
        <v>54.9</v>
      </c>
      <c r="J89" s="11">
        <f t="shared" si="26"/>
        <v>54.9</v>
      </c>
      <c r="K89" s="11">
        <f t="shared" si="26"/>
        <v>54.9</v>
      </c>
      <c r="L89" s="11">
        <f t="shared" si="26"/>
        <v>54.9</v>
      </c>
      <c r="M89" s="11">
        <f t="shared" si="26"/>
        <v>54.9</v>
      </c>
      <c r="N89" s="45" t="s">
        <v>80</v>
      </c>
      <c r="O89" s="46"/>
      <c r="P89" s="13"/>
    </row>
    <row r="90" spans="1:16" ht="15.75">
      <c r="A90" s="3"/>
      <c r="B90" s="4" t="s">
        <v>2</v>
      </c>
      <c r="C90" s="4"/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44"/>
      <c r="O90" s="44"/>
      <c r="P90" s="13"/>
    </row>
    <row r="91" spans="1:16" ht="15.75">
      <c r="A91" s="3"/>
      <c r="B91" s="4" t="s">
        <v>3</v>
      </c>
      <c r="C91" s="4"/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44"/>
      <c r="O91" s="44"/>
      <c r="P91" s="13"/>
    </row>
    <row r="92" spans="1:16" ht="15.75">
      <c r="A92" s="18"/>
      <c r="B92" s="19" t="s">
        <v>4</v>
      </c>
      <c r="C92" s="19"/>
      <c r="D92" s="20">
        <f>SUM(E92:M92)</f>
        <v>5800.5999999999985</v>
      </c>
      <c r="E92" s="20">
        <v>2550</v>
      </c>
      <c r="F92" s="20">
        <v>1462.5</v>
      </c>
      <c r="G92" s="32">
        <v>1007.8</v>
      </c>
      <c r="H92" s="20">
        <v>505.8</v>
      </c>
      <c r="I92" s="20">
        <v>54.9</v>
      </c>
      <c r="J92" s="20">
        <v>54.9</v>
      </c>
      <c r="K92" s="20">
        <v>54.9</v>
      </c>
      <c r="L92" s="20">
        <v>54.9</v>
      </c>
      <c r="M92" s="20">
        <v>54.9</v>
      </c>
      <c r="N92" s="57"/>
      <c r="O92" s="57"/>
      <c r="P92" s="13"/>
    </row>
    <row r="93" spans="1:16" ht="15.75">
      <c r="A93" s="3"/>
      <c r="B93" s="4" t="s">
        <v>5</v>
      </c>
      <c r="C93" s="4"/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44"/>
      <c r="O93" s="44"/>
      <c r="P93" s="13"/>
    </row>
    <row r="94" spans="1:16" ht="15.75">
      <c r="A94" s="3"/>
      <c r="B94" s="58">
        <v>0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13"/>
    </row>
    <row r="95" spans="1:16" ht="47.25" customHeight="1">
      <c r="A95" s="3" t="s">
        <v>105</v>
      </c>
      <c r="B95" s="5" t="s">
        <v>23</v>
      </c>
      <c r="C95" s="4" t="s">
        <v>16</v>
      </c>
      <c r="D95" s="11">
        <f>SUM(D96:D99)</f>
        <v>1125.7</v>
      </c>
      <c r="E95" s="11">
        <f aca="true" t="shared" si="27" ref="E95:M95">SUM(E96:E99)</f>
        <v>140</v>
      </c>
      <c r="F95" s="11">
        <f t="shared" si="27"/>
        <v>239.7</v>
      </c>
      <c r="G95" s="11">
        <f t="shared" si="27"/>
        <v>290</v>
      </c>
      <c r="H95" s="11">
        <f t="shared" si="27"/>
        <v>76</v>
      </c>
      <c r="I95" s="11">
        <f t="shared" si="27"/>
        <v>76</v>
      </c>
      <c r="J95" s="11">
        <f t="shared" si="27"/>
        <v>76</v>
      </c>
      <c r="K95" s="11">
        <f t="shared" si="27"/>
        <v>76</v>
      </c>
      <c r="L95" s="11">
        <f t="shared" si="27"/>
        <v>76</v>
      </c>
      <c r="M95" s="11">
        <f t="shared" si="27"/>
        <v>76</v>
      </c>
      <c r="N95" s="45" t="s">
        <v>81</v>
      </c>
      <c r="O95" s="46"/>
      <c r="P95" s="13"/>
    </row>
    <row r="96" spans="1:16" ht="15.75">
      <c r="A96" s="3"/>
      <c r="B96" s="4" t="s">
        <v>2</v>
      </c>
      <c r="C96" s="4"/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44"/>
      <c r="O96" s="44"/>
      <c r="P96" s="13"/>
    </row>
    <row r="97" spans="1:16" ht="15.75">
      <c r="A97" s="3"/>
      <c r="B97" s="4" t="s">
        <v>3</v>
      </c>
      <c r="C97" s="4"/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44"/>
      <c r="O97" s="44"/>
      <c r="P97" s="13"/>
    </row>
    <row r="98" spans="1:16" ht="15.75">
      <c r="A98" s="18"/>
      <c r="B98" s="19" t="s">
        <v>4</v>
      </c>
      <c r="C98" s="19"/>
      <c r="D98" s="20">
        <f>SUM(E98:M98)</f>
        <v>1125.7</v>
      </c>
      <c r="E98" s="20">
        <v>140</v>
      </c>
      <c r="F98" s="20">
        <v>239.7</v>
      </c>
      <c r="G98" s="20">
        <v>290</v>
      </c>
      <c r="H98" s="20">
        <v>76</v>
      </c>
      <c r="I98" s="20">
        <v>76</v>
      </c>
      <c r="J98" s="20">
        <v>76</v>
      </c>
      <c r="K98" s="20">
        <v>76</v>
      </c>
      <c r="L98" s="20">
        <v>76</v>
      </c>
      <c r="M98" s="20">
        <v>76</v>
      </c>
      <c r="N98" s="57"/>
      <c r="O98" s="57"/>
      <c r="P98" s="13"/>
    </row>
    <row r="99" spans="1:16" ht="15.75">
      <c r="A99" s="3"/>
      <c r="B99" s="4" t="s">
        <v>5</v>
      </c>
      <c r="C99" s="4"/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44"/>
      <c r="O99" s="44"/>
      <c r="P99" s="13"/>
    </row>
    <row r="100" spans="1:16" s="16" customFormat="1" ht="26.25" customHeight="1">
      <c r="A100" s="12"/>
      <c r="B100" s="58" t="s">
        <v>68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15"/>
    </row>
    <row r="101" spans="1:16" ht="73.5" customHeight="1">
      <c r="A101" s="3" t="s">
        <v>106</v>
      </c>
      <c r="B101" s="4" t="s">
        <v>71</v>
      </c>
      <c r="C101" s="17" t="s">
        <v>100</v>
      </c>
      <c r="D101" s="11">
        <f>SUM(D102:D105)</f>
        <v>44510.064999999995</v>
      </c>
      <c r="E101" s="11">
        <f aca="true" t="shared" si="28" ref="E101:M101">SUM(E102:E105)</f>
        <v>4114.8</v>
      </c>
      <c r="F101" s="11">
        <f t="shared" si="28"/>
        <v>4410.2</v>
      </c>
      <c r="G101" s="11">
        <f t="shared" si="28"/>
        <v>4533</v>
      </c>
      <c r="H101" s="11">
        <f t="shared" si="28"/>
        <v>6351.565</v>
      </c>
      <c r="I101" s="11">
        <f t="shared" si="28"/>
        <v>5020.1</v>
      </c>
      <c r="J101" s="11">
        <f t="shared" si="28"/>
        <v>5020.1</v>
      </c>
      <c r="K101" s="11">
        <f t="shared" si="28"/>
        <v>5020.1</v>
      </c>
      <c r="L101" s="11">
        <f t="shared" si="28"/>
        <v>5020.1</v>
      </c>
      <c r="M101" s="11">
        <f t="shared" si="28"/>
        <v>5020.1</v>
      </c>
      <c r="N101" s="45" t="s">
        <v>82</v>
      </c>
      <c r="O101" s="46"/>
      <c r="P101" s="13"/>
    </row>
    <row r="102" spans="1:16" ht="15.75">
      <c r="A102" s="3"/>
      <c r="B102" s="4" t="s">
        <v>2</v>
      </c>
      <c r="C102" s="4"/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44"/>
      <c r="O102" s="44"/>
      <c r="P102" s="13"/>
    </row>
    <row r="103" spans="1:16" ht="15.75">
      <c r="A103" s="3"/>
      <c r="B103" s="4" t="s">
        <v>3</v>
      </c>
      <c r="C103" s="4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44"/>
      <c r="O103" s="44"/>
      <c r="P103" s="13"/>
    </row>
    <row r="104" spans="1:16" ht="15.75">
      <c r="A104" s="3"/>
      <c r="B104" s="4" t="s">
        <v>4</v>
      </c>
      <c r="C104" s="4"/>
      <c r="D104" s="11">
        <f>SUM(E104:M104)</f>
        <v>44510.064999999995</v>
      </c>
      <c r="E104" s="11">
        <v>4114.8</v>
      </c>
      <c r="F104" s="11">
        <v>4410.2</v>
      </c>
      <c r="G104" s="11">
        <v>4533</v>
      </c>
      <c r="H104" s="11">
        <v>6351.565</v>
      </c>
      <c r="I104" s="11">
        <v>5020.1</v>
      </c>
      <c r="J104" s="11">
        <v>5020.1</v>
      </c>
      <c r="K104" s="11">
        <v>5020.1</v>
      </c>
      <c r="L104" s="11">
        <v>5020.1</v>
      </c>
      <c r="M104" s="11">
        <v>5020.1</v>
      </c>
      <c r="N104" s="44"/>
      <c r="O104" s="44"/>
      <c r="P104" s="13"/>
    </row>
    <row r="105" spans="1:16" ht="15.75">
      <c r="A105" s="3"/>
      <c r="B105" s="4" t="s">
        <v>5</v>
      </c>
      <c r="C105" s="4"/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44"/>
      <c r="O105" s="44"/>
      <c r="P105" s="13"/>
    </row>
    <row r="106" spans="1:16" ht="92.25" customHeight="1">
      <c r="A106" s="59">
        <v>4</v>
      </c>
      <c r="B106" s="61" t="s">
        <v>104</v>
      </c>
      <c r="C106" s="48"/>
      <c r="D106" s="60">
        <f>SUM(D108:D111)</f>
        <v>501.4</v>
      </c>
      <c r="E106" s="60">
        <f>SUM(E108:E111)</f>
        <v>452.9</v>
      </c>
      <c r="F106" s="24">
        <f>SUM(F108:F111)</f>
        <v>5</v>
      </c>
      <c r="G106" s="24">
        <v>13.5</v>
      </c>
      <c r="H106" s="60">
        <f aca="true" t="shared" si="29" ref="H106:M106">SUM(H108:H111)</f>
        <v>5</v>
      </c>
      <c r="I106" s="60">
        <f t="shared" si="29"/>
        <v>5</v>
      </c>
      <c r="J106" s="28">
        <f t="shared" si="29"/>
        <v>5</v>
      </c>
      <c r="K106" s="28">
        <f t="shared" si="29"/>
        <v>5</v>
      </c>
      <c r="L106" s="28">
        <f t="shared" si="29"/>
        <v>5</v>
      </c>
      <c r="M106" s="28">
        <f t="shared" si="29"/>
        <v>5</v>
      </c>
      <c r="N106" s="48"/>
      <c r="O106" s="48"/>
      <c r="P106" s="13"/>
    </row>
    <row r="107" spans="1:16" ht="18.75" customHeight="1" hidden="1">
      <c r="A107" s="59"/>
      <c r="B107" s="63"/>
      <c r="C107" s="48"/>
      <c r="D107" s="60"/>
      <c r="E107" s="60"/>
      <c r="F107" s="24"/>
      <c r="G107" s="24"/>
      <c r="H107" s="60"/>
      <c r="I107" s="60"/>
      <c r="J107" s="28"/>
      <c r="K107" s="28"/>
      <c r="L107" s="28"/>
      <c r="M107" s="28"/>
      <c r="N107" s="48"/>
      <c r="O107" s="48"/>
      <c r="P107" s="13"/>
    </row>
    <row r="108" spans="1:16" ht="15.75">
      <c r="A108" s="3"/>
      <c r="B108" s="4" t="s">
        <v>2</v>
      </c>
      <c r="C108" s="4"/>
      <c r="D108" s="9">
        <f>SUM(D113+D118+D123)</f>
        <v>0</v>
      </c>
      <c r="E108" s="9">
        <f aca="true" t="shared" si="30" ref="E108:M108">SUM(E113+E118+E123)</f>
        <v>0</v>
      </c>
      <c r="F108" s="9">
        <f t="shared" si="30"/>
        <v>0</v>
      </c>
      <c r="G108" s="9">
        <f t="shared" si="30"/>
        <v>0</v>
      </c>
      <c r="H108" s="9">
        <f t="shared" si="30"/>
        <v>0</v>
      </c>
      <c r="I108" s="9">
        <f t="shared" si="30"/>
        <v>0</v>
      </c>
      <c r="J108" s="11">
        <f t="shared" si="30"/>
        <v>0</v>
      </c>
      <c r="K108" s="11">
        <f t="shared" si="30"/>
        <v>0</v>
      </c>
      <c r="L108" s="11">
        <f t="shared" si="30"/>
        <v>0</v>
      </c>
      <c r="M108" s="11">
        <f t="shared" si="30"/>
        <v>0</v>
      </c>
      <c r="N108" s="44"/>
      <c r="O108" s="44"/>
      <c r="P108" s="13"/>
    </row>
    <row r="109" spans="1:16" ht="15.75">
      <c r="A109" s="3"/>
      <c r="B109" s="4" t="s">
        <v>3</v>
      </c>
      <c r="C109" s="4"/>
      <c r="D109" s="9">
        <f aca="true" t="shared" si="31" ref="D109:M111">SUM(D114+D119+D124)</f>
        <v>0</v>
      </c>
      <c r="E109" s="9">
        <f t="shared" si="31"/>
        <v>0</v>
      </c>
      <c r="F109" s="9">
        <f t="shared" si="31"/>
        <v>0</v>
      </c>
      <c r="G109" s="9">
        <f t="shared" si="31"/>
        <v>0</v>
      </c>
      <c r="H109" s="9">
        <f t="shared" si="31"/>
        <v>0</v>
      </c>
      <c r="I109" s="9">
        <f t="shared" si="31"/>
        <v>0</v>
      </c>
      <c r="J109" s="11">
        <f t="shared" si="31"/>
        <v>0</v>
      </c>
      <c r="K109" s="11">
        <f t="shared" si="31"/>
        <v>0</v>
      </c>
      <c r="L109" s="11">
        <f t="shared" si="31"/>
        <v>0</v>
      </c>
      <c r="M109" s="11">
        <f t="shared" si="31"/>
        <v>0</v>
      </c>
      <c r="N109" s="44"/>
      <c r="O109" s="44"/>
      <c r="P109" s="13"/>
    </row>
    <row r="110" spans="1:16" ht="15.75">
      <c r="A110" s="3"/>
      <c r="B110" s="4" t="s">
        <v>4</v>
      </c>
      <c r="C110" s="4"/>
      <c r="D110" s="9">
        <f t="shared" si="31"/>
        <v>501.4</v>
      </c>
      <c r="E110" s="9">
        <f t="shared" si="31"/>
        <v>452.9</v>
      </c>
      <c r="F110" s="9">
        <f t="shared" si="31"/>
        <v>5</v>
      </c>
      <c r="G110" s="9">
        <v>13.5</v>
      </c>
      <c r="H110" s="9">
        <f t="shared" si="31"/>
        <v>5</v>
      </c>
      <c r="I110" s="9">
        <f t="shared" si="31"/>
        <v>5</v>
      </c>
      <c r="J110" s="11">
        <v>5</v>
      </c>
      <c r="K110" s="11">
        <f t="shared" si="31"/>
        <v>5</v>
      </c>
      <c r="L110" s="11">
        <f t="shared" si="31"/>
        <v>5</v>
      </c>
      <c r="M110" s="11">
        <f t="shared" si="31"/>
        <v>5</v>
      </c>
      <c r="N110" s="44"/>
      <c r="O110" s="44"/>
      <c r="P110" s="13"/>
    </row>
    <row r="111" spans="1:16" ht="15.75">
      <c r="A111" s="3"/>
      <c r="B111" s="4" t="s">
        <v>5</v>
      </c>
      <c r="C111" s="4"/>
      <c r="D111" s="9">
        <f t="shared" si="31"/>
        <v>0</v>
      </c>
      <c r="E111" s="9">
        <f t="shared" si="31"/>
        <v>0</v>
      </c>
      <c r="F111" s="9">
        <f t="shared" si="31"/>
        <v>0</v>
      </c>
      <c r="G111" s="9">
        <f t="shared" si="31"/>
        <v>0</v>
      </c>
      <c r="H111" s="9">
        <f t="shared" si="31"/>
        <v>0</v>
      </c>
      <c r="I111" s="9">
        <f t="shared" si="31"/>
        <v>0</v>
      </c>
      <c r="J111" s="11">
        <f t="shared" si="31"/>
        <v>0</v>
      </c>
      <c r="K111" s="11">
        <f t="shared" si="31"/>
        <v>0</v>
      </c>
      <c r="L111" s="11">
        <f t="shared" si="31"/>
        <v>0</v>
      </c>
      <c r="M111" s="11">
        <f t="shared" si="31"/>
        <v>0</v>
      </c>
      <c r="N111" s="44"/>
      <c r="O111" s="44"/>
      <c r="P111" s="13"/>
    </row>
    <row r="112" spans="1:16" ht="47.25">
      <c r="A112" s="3" t="s">
        <v>24</v>
      </c>
      <c r="B112" s="4" t="s">
        <v>6</v>
      </c>
      <c r="C112" s="4"/>
      <c r="D112" s="9">
        <f>SUM(D113:D116)</f>
        <v>0</v>
      </c>
      <c r="E112" s="9">
        <f aca="true" t="shared" si="32" ref="E112:M112">SUM(E113:E116)</f>
        <v>0</v>
      </c>
      <c r="F112" s="9">
        <f t="shared" si="32"/>
        <v>0</v>
      </c>
      <c r="G112" s="9">
        <f t="shared" si="32"/>
        <v>0</v>
      </c>
      <c r="H112" s="9">
        <f t="shared" si="32"/>
        <v>0</v>
      </c>
      <c r="I112" s="9">
        <f t="shared" si="32"/>
        <v>0</v>
      </c>
      <c r="J112" s="11">
        <f t="shared" si="32"/>
        <v>0</v>
      </c>
      <c r="K112" s="11">
        <f t="shared" si="32"/>
        <v>0</v>
      </c>
      <c r="L112" s="11">
        <f t="shared" si="32"/>
        <v>0</v>
      </c>
      <c r="M112" s="11">
        <f t="shared" si="32"/>
        <v>0</v>
      </c>
      <c r="N112" s="44"/>
      <c r="O112" s="44"/>
      <c r="P112" s="13"/>
    </row>
    <row r="113" spans="1:16" ht="15.75">
      <c r="A113" s="3"/>
      <c r="B113" s="4" t="s">
        <v>2</v>
      </c>
      <c r="C113" s="4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11">
        <v>0</v>
      </c>
      <c r="K113" s="11">
        <v>0</v>
      </c>
      <c r="L113" s="11">
        <v>0</v>
      </c>
      <c r="M113" s="11">
        <v>0</v>
      </c>
      <c r="N113" s="44"/>
      <c r="O113" s="44"/>
      <c r="P113" s="13"/>
    </row>
    <row r="114" spans="1:16" ht="15.75">
      <c r="A114" s="3"/>
      <c r="B114" s="4" t="s">
        <v>3</v>
      </c>
      <c r="C114" s="4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11">
        <v>0</v>
      </c>
      <c r="K114" s="11">
        <v>0</v>
      </c>
      <c r="L114" s="11">
        <v>0</v>
      </c>
      <c r="M114" s="11">
        <v>0</v>
      </c>
      <c r="N114" s="44"/>
      <c r="O114" s="44"/>
      <c r="P114" s="13"/>
    </row>
    <row r="115" spans="1:16" ht="15.75">
      <c r="A115" s="3"/>
      <c r="B115" s="4" t="s">
        <v>4</v>
      </c>
      <c r="C115" s="4"/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11">
        <v>0</v>
      </c>
      <c r="K115" s="11">
        <v>0</v>
      </c>
      <c r="L115" s="11">
        <v>0</v>
      </c>
      <c r="M115" s="11">
        <v>0</v>
      </c>
      <c r="N115" s="44"/>
      <c r="O115" s="44"/>
      <c r="P115" s="13"/>
    </row>
    <row r="116" spans="1:16" ht="15.75">
      <c r="A116" s="3"/>
      <c r="B116" s="4" t="s">
        <v>5</v>
      </c>
      <c r="C116" s="4"/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11">
        <v>0</v>
      </c>
      <c r="K116" s="11">
        <v>0</v>
      </c>
      <c r="L116" s="11">
        <v>0</v>
      </c>
      <c r="M116" s="11">
        <v>0</v>
      </c>
      <c r="N116" s="44"/>
      <c r="O116" s="44"/>
      <c r="P116" s="13"/>
    </row>
    <row r="117" spans="1:16" ht="63">
      <c r="A117" s="3" t="s">
        <v>25</v>
      </c>
      <c r="B117" s="4" t="s">
        <v>12</v>
      </c>
      <c r="C117" s="4"/>
      <c r="D117" s="9">
        <f>SUM(D118:D121)</f>
        <v>0</v>
      </c>
      <c r="E117" s="9">
        <f aca="true" t="shared" si="33" ref="E117:M117">SUM(E118:E121)</f>
        <v>0</v>
      </c>
      <c r="F117" s="9">
        <f t="shared" si="33"/>
        <v>0</v>
      </c>
      <c r="G117" s="9">
        <f t="shared" si="33"/>
        <v>0</v>
      </c>
      <c r="H117" s="9">
        <f t="shared" si="33"/>
        <v>0</v>
      </c>
      <c r="I117" s="9">
        <f t="shared" si="33"/>
        <v>0</v>
      </c>
      <c r="J117" s="11">
        <f t="shared" si="33"/>
        <v>0</v>
      </c>
      <c r="K117" s="11">
        <f t="shared" si="33"/>
        <v>0</v>
      </c>
      <c r="L117" s="11">
        <f t="shared" si="33"/>
        <v>0</v>
      </c>
      <c r="M117" s="11">
        <f t="shared" si="33"/>
        <v>0</v>
      </c>
      <c r="N117" s="44"/>
      <c r="O117" s="44"/>
      <c r="P117" s="13"/>
    </row>
    <row r="118" spans="1:16" ht="15.75">
      <c r="A118" s="3"/>
      <c r="B118" s="4" t="s">
        <v>2</v>
      </c>
      <c r="C118" s="4"/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11">
        <v>0</v>
      </c>
      <c r="K118" s="11">
        <v>0</v>
      </c>
      <c r="L118" s="11">
        <v>0</v>
      </c>
      <c r="M118" s="11">
        <v>0</v>
      </c>
      <c r="N118" s="44"/>
      <c r="O118" s="44"/>
      <c r="P118" s="13"/>
    </row>
    <row r="119" spans="1:16" ht="15.75">
      <c r="A119" s="3"/>
      <c r="B119" s="4" t="s">
        <v>3</v>
      </c>
      <c r="C119" s="4"/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11">
        <v>0</v>
      </c>
      <c r="K119" s="11">
        <v>0</v>
      </c>
      <c r="L119" s="11">
        <v>0</v>
      </c>
      <c r="M119" s="11">
        <v>0</v>
      </c>
      <c r="N119" s="44"/>
      <c r="O119" s="44"/>
      <c r="P119" s="13"/>
    </row>
    <row r="120" spans="1:16" ht="15.75">
      <c r="A120" s="3"/>
      <c r="B120" s="4" t="s">
        <v>4</v>
      </c>
      <c r="C120" s="4"/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11">
        <v>0</v>
      </c>
      <c r="K120" s="11">
        <v>0</v>
      </c>
      <c r="L120" s="11">
        <v>0</v>
      </c>
      <c r="M120" s="11">
        <v>0</v>
      </c>
      <c r="N120" s="44"/>
      <c r="O120" s="44"/>
      <c r="P120" s="13"/>
    </row>
    <row r="121" spans="1:16" ht="15.75">
      <c r="A121" s="3"/>
      <c r="B121" s="4" t="s">
        <v>5</v>
      </c>
      <c r="C121" s="4"/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11">
        <v>0</v>
      </c>
      <c r="K121" s="11">
        <v>0</v>
      </c>
      <c r="L121" s="11">
        <v>0</v>
      </c>
      <c r="M121" s="11">
        <v>0</v>
      </c>
      <c r="N121" s="44"/>
      <c r="O121" s="44"/>
      <c r="P121" s="13"/>
    </row>
    <row r="122" spans="1:16" ht="31.5">
      <c r="A122" s="3" t="s">
        <v>26</v>
      </c>
      <c r="B122" s="4" t="s">
        <v>20</v>
      </c>
      <c r="C122" s="4"/>
      <c r="D122" s="9">
        <f>SUM(D123:D126)</f>
        <v>501.4</v>
      </c>
      <c r="E122" s="9">
        <f>SUM(E123:E126)</f>
        <v>452.9</v>
      </c>
      <c r="F122" s="9">
        <f>SUM(F123:F126)</f>
        <v>5</v>
      </c>
      <c r="G122" s="9">
        <v>13.5</v>
      </c>
      <c r="H122" s="9">
        <f aca="true" t="shared" si="34" ref="H122:M122">SUM(H123:H126)</f>
        <v>5</v>
      </c>
      <c r="I122" s="9">
        <f t="shared" si="34"/>
        <v>5</v>
      </c>
      <c r="J122" s="11">
        <f t="shared" si="34"/>
        <v>5</v>
      </c>
      <c r="K122" s="11">
        <f t="shared" si="34"/>
        <v>5</v>
      </c>
      <c r="L122" s="11">
        <f t="shared" si="34"/>
        <v>5</v>
      </c>
      <c r="M122" s="11">
        <f t="shared" si="34"/>
        <v>5</v>
      </c>
      <c r="N122" s="44"/>
      <c r="O122" s="44"/>
      <c r="P122" s="13"/>
    </row>
    <row r="123" spans="1:16" ht="15.75">
      <c r="A123" s="3"/>
      <c r="B123" s="4" t="s">
        <v>2</v>
      </c>
      <c r="C123" s="4"/>
      <c r="D123" s="9">
        <f>SUM(D130+D136)</f>
        <v>0</v>
      </c>
      <c r="E123" s="11">
        <f aca="true" t="shared" si="35" ref="E123:M123">SUM(E130+E136)</f>
        <v>0</v>
      </c>
      <c r="F123" s="11">
        <f t="shared" si="35"/>
        <v>0</v>
      </c>
      <c r="G123" s="11">
        <f t="shared" si="35"/>
        <v>0</v>
      </c>
      <c r="H123" s="11">
        <f t="shared" si="35"/>
        <v>0</v>
      </c>
      <c r="I123" s="11">
        <f t="shared" si="35"/>
        <v>0</v>
      </c>
      <c r="J123" s="11">
        <f t="shared" si="35"/>
        <v>0</v>
      </c>
      <c r="K123" s="11">
        <f t="shared" si="35"/>
        <v>0</v>
      </c>
      <c r="L123" s="11">
        <f t="shared" si="35"/>
        <v>0</v>
      </c>
      <c r="M123" s="11">
        <f t="shared" si="35"/>
        <v>0</v>
      </c>
      <c r="N123" s="44"/>
      <c r="O123" s="44"/>
      <c r="P123" s="13"/>
    </row>
    <row r="124" spans="1:16" ht="15.75">
      <c r="A124" s="3"/>
      <c r="B124" s="4" t="s">
        <v>3</v>
      </c>
      <c r="C124" s="4"/>
      <c r="D124" s="11">
        <f aca="true" t="shared" si="36" ref="D124:M126">SUM(D131+D137)</f>
        <v>0</v>
      </c>
      <c r="E124" s="11">
        <f t="shared" si="36"/>
        <v>0</v>
      </c>
      <c r="F124" s="11">
        <f t="shared" si="36"/>
        <v>0</v>
      </c>
      <c r="G124" s="11">
        <f t="shared" si="36"/>
        <v>0</v>
      </c>
      <c r="H124" s="11">
        <f t="shared" si="36"/>
        <v>0</v>
      </c>
      <c r="I124" s="11">
        <f t="shared" si="36"/>
        <v>0</v>
      </c>
      <c r="J124" s="11">
        <f t="shared" si="36"/>
        <v>0</v>
      </c>
      <c r="K124" s="11">
        <f t="shared" si="36"/>
        <v>0</v>
      </c>
      <c r="L124" s="11">
        <f t="shared" si="36"/>
        <v>0</v>
      </c>
      <c r="M124" s="11">
        <f t="shared" si="36"/>
        <v>0</v>
      </c>
      <c r="N124" s="44"/>
      <c r="O124" s="44"/>
      <c r="P124" s="13"/>
    </row>
    <row r="125" spans="1:16" ht="15.75">
      <c r="A125" s="3"/>
      <c r="B125" s="4" t="s">
        <v>4</v>
      </c>
      <c r="C125" s="4"/>
      <c r="D125" s="11">
        <v>501.4</v>
      </c>
      <c r="E125" s="11">
        <f t="shared" si="36"/>
        <v>452.9</v>
      </c>
      <c r="F125" s="11">
        <f t="shared" si="36"/>
        <v>5</v>
      </c>
      <c r="G125" s="11">
        <v>13.5</v>
      </c>
      <c r="H125" s="11">
        <f t="shared" si="36"/>
        <v>5</v>
      </c>
      <c r="I125" s="11">
        <f>I132+I138</f>
        <v>5</v>
      </c>
      <c r="J125" s="11">
        <f>J132+J138</f>
        <v>5</v>
      </c>
      <c r="K125" s="11">
        <f>K132+K138</f>
        <v>5</v>
      </c>
      <c r="L125" s="11">
        <f>L132+L138</f>
        <v>5</v>
      </c>
      <c r="M125" s="11">
        <v>5</v>
      </c>
      <c r="N125" s="44"/>
      <c r="O125" s="44"/>
      <c r="P125" s="13"/>
    </row>
    <row r="126" spans="1:16" ht="15.75">
      <c r="A126" s="3"/>
      <c r="B126" s="4" t="s">
        <v>5</v>
      </c>
      <c r="C126" s="4"/>
      <c r="D126" s="11">
        <f t="shared" si="36"/>
        <v>0</v>
      </c>
      <c r="E126" s="11">
        <f t="shared" si="36"/>
        <v>0</v>
      </c>
      <c r="F126" s="11">
        <f t="shared" si="36"/>
        <v>0</v>
      </c>
      <c r="G126" s="11">
        <f t="shared" si="36"/>
        <v>0</v>
      </c>
      <c r="H126" s="11">
        <f t="shared" si="36"/>
        <v>0</v>
      </c>
      <c r="I126" s="11">
        <f t="shared" si="36"/>
        <v>0</v>
      </c>
      <c r="J126" s="11">
        <f t="shared" si="36"/>
        <v>0</v>
      </c>
      <c r="K126" s="11">
        <f t="shared" si="36"/>
        <v>0</v>
      </c>
      <c r="L126" s="11">
        <f t="shared" si="36"/>
        <v>0</v>
      </c>
      <c r="M126" s="11">
        <f>SUM(M133+M138)</f>
        <v>0</v>
      </c>
      <c r="N126" s="44"/>
      <c r="O126" s="44"/>
      <c r="P126" s="13"/>
    </row>
    <row r="127" spans="1:16" ht="31.5" customHeight="1">
      <c r="A127" s="3"/>
      <c r="B127" s="44" t="s">
        <v>75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13"/>
    </row>
    <row r="128" spans="1:16" ht="31.5" customHeight="1">
      <c r="A128" s="3"/>
      <c r="B128" s="58" t="s">
        <v>87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13"/>
    </row>
    <row r="129" spans="1:16" ht="82.5" customHeight="1">
      <c r="A129" s="3" t="s">
        <v>27</v>
      </c>
      <c r="B129" s="5" t="s">
        <v>22</v>
      </c>
      <c r="C129" s="4" t="s">
        <v>16</v>
      </c>
      <c r="D129" s="9">
        <f>SUM(D130:D133)</f>
        <v>53.5</v>
      </c>
      <c r="E129" s="9">
        <f aca="true" t="shared" si="37" ref="E129:L129">SUM(E130:E133)</f>
        <v>5</v>
      </c>
      <c r="F129" s="9">
        <f t="shared" si="37"/>
        <v>5</v>
      </c>
      <c r="G129" s="9">
        <f t="shared" si="37"/>
        <v>13.5</v>
      </c>
      <c r="H129" s="9">
        <f t="shared" si="37"/>
        <v>5</v>
      </c>
      <c r="I129" s="9">
        <f t="shared" si="37"/>
        <v>5</v>
      </c>
      <c r="J129" s="11">
        <f t="shared" si="37"/>
        <v>5</v>
      </c>
      <c r="K129" s="11">
        <f t="shared" si="37"/>
        <v>5</v>
      </c>
      <c r="L129" s="11">
        <f t="shared" si="37"/>
        <v>5</v>
      </c>
      <c r="M129" s="11">
        <v>5</v>
      </c>
      <c r="N129" s="45" t="s">
        <v>83</v>
      </c>
      <c r="O129" s="46"/>
      <c r="P129" s="13"/>
    </row>
    <row r="130" spans="1:16" ht="15.75">
      <c r="A130" s="3"/>
      <c r="B130" s="4" t="s">
        <v>2</v>
      </c>
      <c r="C130" s="4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11">
        <v>0</v>
      </c>
      <c r="K130" s="11">
        <v>0</v>
      </c>
      <c r="L130" s="11">
        <v>0</v>
      </c>
      <c r="M130" s="11">
        <v>0</v>
      </c>
      <c r="N130" s="44"/>
      <c r="O130" s="44"/>
      <c r="P130" s="13"/>
    </row>
    <row r="131" spans="1:16" ht="15.75">
      <c r="A131" s="3"/>
      <c r="B131" s="4" t="s">
        <v>3</v>
      </c>
      <c r="C131" s="4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11">
        <v>0</v>
      </c>
      <c r="K131" s="11">
        <v>0</v>
      </c>
      <c r="L131" s="11">
        <v>0</v>
      </c>
      <c r="M131" s="11">
        <v>0</v>
      </c>
      <c r="N131" s="44"/>
      <c r="O131" s="44"/>
      <c r="P131" s="13"/>
    </row>
    <row r="132" spans="1:16" ht="15.75">
      <c r="A132" s="3"/>
      <c r="B132" s="4" t="s">
        <v>4</v>
      </c>
      <c r="C132" s="4"/>
      <c r="D132" s="9">
        <v>53.5</v>
      </c>
      <c r="E132" s="9">
        <v>5</v>
      </c>
      <c r="F132" s="9">
        <v>5</v>
      </c>
      <c r="G132" s="9">
        <v>13.5</v>
      </c>
      <c r="H132" s="9">
        <v>5</v>
      </c>
      <c r="I132" s="9">
        <v>5</v>
      </c>
      <c r="J132" s="11">
        <v>5</v>
      </c>
      <c r="K132" s="11">
        <v>5</v>
      </c>
      <c r="L132" s="11">
        <v>5</v>
      </c>
      <c r="M132" s="11">
        <v>5</v>
      </c>
      <c r="N132" s="44"/>
      <c r="O132" s="44"/>
      <c r="P132" s="13"/>
    </row>
    <row r="133" spans="1:16" ht="15.75">
      <c r="A133" s="3"/>
      <c r="B133" s="4" t="s">
        <v>5</v>
      </c>
      <c r="C133" s="4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11">
        <v>0</v>
      </c>
      <c r="K133" s="11">
        <v>0</v>
      </c>
      <c r="L133" s="11">
        <v>0</v>
      </c>
      <c r="M133" s="11">
        <v>0</v>
      </c>
      <c r="N133" s="44"/>
      <c r="O133" s="44"/>
      <c r="P133" s="13"/>
    </row>
    <row r="134" spans="1:16" ht="31.5" customHeight="1">
      <c r="A134" s="3"/>
      <c r="B134" s="58" t="s">
        <v>76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13"/>
    </row>
    <row r="135" spans="1:16" ht="63" customHeight="1">
      <c r="A135" s="3" t="s">
        <v>28</v>
      </c>
      <c r="B135" s="4" t="s">
        <v>69</v>
      </c>
      <c r="C135" s="4" t="s">
        <v>16</v>
      </c>
      <c r="D135" s="9">
        <f>SUM(D136:D139)</f>
        <v>447.9</v>
      </c>
      <c r="E135" s="9">
        <f aca="true" t="shared" si="38" ref="E135:L135">SUM(E136:E139)</f>
        <v>447.9</v>
      </c>
      <c r="F135" s="9">
        <f t="shared" si="38"/>
        <v>0</v>
      </c>
      <c r="G135" s="9">
        <f t="shared" si="38"/>
        <v>0</v>
      </c>
      <c r="H135" s="9">
        <f t="shared" si="38"/>
        <v>0</v>
      </c>
      <c r="I135" s="9">
        <f t="shared" si="38"/>
        <v>0</v>
      </c>
      <c r="J135" s="11">
        <f t="shared" si="38"/>
        <v>0</v>
      </c>
      <c r="K135" s="11">
        <f t="shared" si="38"/>
        <v>0</v>
      </c>
      <c r="L135" s="11">
        <f t="shared" si="38"/>
        <v>0</v>
      </c>
      <c r="M135" s="11">
        <f>SUM(M136:M138)</f>
        <v>0</v>
      </c>
      <c r="N135" s="45" t="s">
        <v>84</v>
      </c>
      <c r="O135" s="46"/>
      <c r="P135" s="13"/>
    </row>
    <row r="136" spans="1:16" ht="15.75">
      <c r="A136" s="3"/>
      <c r="B136" s="4" t="s">
        <v>2</v>
      </c>
      <c r="C136" s="4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11">
        <v>0</v>
      </c>
      <c r="K136" s="11">
        <v>0</v>
      </c>
      <c r="L136" s="11">
        <v>0</v>
      </c>
      <c r="M136" s="11">
        <v>0</v>
      </c>
      <c r="N136" s="44"/>
      <c r="O136" s="44"/>
      <c r="P136" s="13"/>
    </row>
    <row r="137" spans="1:16" ht="15.75">
      <c r="A137" s="3"/>
      <c r="B137" s="4" t="s">
        <v>3</v>
      </c>
      <c r="C137" s="4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11">
        <v>0</v>
      </c>
      <c r="K137" s="11">
        <v>0</v>
      </c>
      <c r="L137" s="11">
        <v>0</v>
      </c>
      <c r="M137" s="11">
        <v>0</v>
      </c>
      <c r="N137" s="44"/>
      <c r="O137" s="44"/>
      <c r="P137" s="13"/>
    </row>
    <row r="138" spans="1:16" ht="15.75">
      <c r="A138" s="3"/>
      <c r="B138" s="4" t="s">
        <v>4</v>
      </c>
      <c r="C138" s="4"/>
      <c r="D138" s="9">
        <f>SUM(E138:I138)</f>
        <v>447.9</v>
      </c>
      <c r="E138" s="9">
        <v>447.9</v>
      </c>
      <c r="F138" s="9">
        <v>0</v>
      </c>
      <c r="G138" s="9">
        <v>0</v>
      </c>
      <c r="H138" s="9">
        <v>0</v>
      </c>
      <c r="I138" s="9">
        <v>0</v>
      </c>
      <c r="J138" s="11">
        <v>0</v>
      </c>
      <c r="K138" s="11">
        <v>0</v>
      </c>
      <c r="L138" s="11">
        <v>0</v>
      </c>
      <c r="M138" s="11">
        <v>0</v>
      </c>
      <c r="N138" s="44"/>
      <c r="O138" s="44"/>
      <c r="P138" s="13"/>
    </row>
    <row r="139" spans="1:16" ht="15.75">
      <c r="A139" s="3"/>
      <c r="B139" s="4" t="s">
        <v>5</v>
      </c>
      <c r="C139" s="4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11">
        <v>0</v>
      </c>
      <c r="K139" s="11">
        <v>0</v>
      </c>
      <c r="L139" s="11">
        <v>0</v>
      </c>
      <c r="M139" s="29">
        <v>0</v>
      </c>
      <c r="N139" s="44"/>
      <c r="O139" s="44"/>
      <c r="P139" s="13"/>
    </row>
    <row r="140" spans="1:16" ht="18.75" customHeight="1">
      <c r="A140" s="59" t="s">
        <v>107</v>
      </c>
      <c r="B140" s="61" t="s">
        <v>63</v>
      </c>
      <c r="C140" s="48"/>
      <c r="D140" s="60">
        <f aca="true" t="shared" si="39" ref="D140:M140">SUM(D144:D147)</f>
        <v>70</v>
      </c>
      <c r="E140" s="60">
        <f t="shared" si="39"/>
        <v>30</v>
      </c>
      <c r="F140" s="60">
        <f t="shared" si="39"/>
        <v>5</v>
      </c>
      <c r="G140" s="60">
        <f t="shared" si="39"/>
        <v>5</v>
      </c>
      <c r="H140" s="60">
        <f t="shared" si="39"/>
        <v>5</v>
      </c>
      <c r="I140" s="60">
        <f t="shared" si="39"/>
        <v>5</v>
      </c>
      <c r="J140" s="64">
        <f t="shared" si="39"/>
        <v>5</v>
      </c>
      <c r="K140" s="64">
        <f t="shared" si="39"/>
        <v>5</v>
      </c>
      <c r="L140" s="64">
        <f t="shared" si="39"/>
        <v>5</v>
      </c>
      <c r="M140" s="64">
        <f t="shared" si="39"/>
        <v>5</v>
      </c>
      <c r="N140" s="48"/>
      <c r="O140" s="48"/>
      <c r="P140" s="13"/>
    </row>
    <row r="141" spans="1:16" ht="18.75" customHeight="1">
      <c r="A141" s="59"/>
      <c r="B141" s="62"/>
      <c r="C141" s="48"/>
      <c r="D141" s="60"/>
      <c r="E141" s="60"/>
      <c r="F141" s="60"/>
      <c r="G141" s="60"/>
      <c r="H141" s="60"/>
      <c r="I141" s="60"/>
      <c r="J141" s="65"/>
      <c r="K141" s="65"/>
      <c r="L141" s="65"/>
      <c r="M141" s="65"/>
      <c r="N141" s="48"/>
      <c r="O141" s="48"/>
      <c r="P141" s="13"/>
    </row>
    <row r="142" spans="1:16" ht="54.75" customHeight="1">
      <c r="A142" s="59"/>
      <c r="B142" s="62"/>
      <c r="C142" s="48"/>
      <c r="D142" s="60"/>
      <c r="E142" s="60"/>
      <c r="F142" s="60"/>
      <c r="G142" s="60"/>
      <c r="H142" s="60"/>
      <c r="I142" s="60"/>
      <c r="J142" s="66"/>
      <c r="K142" s="66"/>
      <c r="L142" s="66"/>
      <c r="M142" s="66"/>
      <c r="N142" s="48"/>
      <c r="O142" s="48"/>
      <c r="P142" s="13"/>
    </row>
    <row r="143" spans="1:16" ht="1.5" customHeight="1" hidden="1">
      <c r="A143" s="59"/>
      <c r="B143" s="63"/>
      <c r="C143" s="48"/>
      <c r="D143" s="60"/>
      <c r="E143" s="60"/>
      <c r="F143" s="60"/>
      <c r="G143" s="60"/>
      <c r="H143" s="60"/>
      <c r="I143" s="60"/>
      <c r="J143" s="28"/>
      <c r="K143" s="28"/>
      <c r="L143" s="28"/>
      <c r="M143" s="28"/>
      <c r="N143" s="48"/>
      <c r="O143" s="48"/>
      <c r="P143" s="13"/>
    </row>
    <row r="144" spans="1:16" ht="15.75">
      <c r="A144" s="3"/>
      <c r="B144" s="4" t="s">
        <v>2</v>
      </c>
      <c r="C144" s="4"/>
      <c r="D144" s="9">
        <f>SUM(D149+D154+D159)</f>
        <v>0</v>
      </c>
      <c r="E144" s="9">
        <f aca="true" t="shared" si="40" ref="E144:M144">SUM(E149+E154+E159)</f>
        <v>0</v>
      </c>
      <c r="F144" s="9">
        <f t="shared" si="40"/>
        <v>0</v>
      </c>
      <c r="G144" s="9">
        <f t="shared" si="40"/>
        <v>0</v>
      </c>
      <c r="H144" s="9">
        <f t="shared" si="40"/>
        <v>0</v>
      </c>
      <c r="I144" s="9">
        <f t="shared" si="40"/>
        <v>0</v>
      </c>
      <c r="J144" s="11">
        <f t="shared" si="40"/>
        <v>0</v>
      </c>
      <c r="K144" s="11">
        <f t="shared" si="40"/>
        <v>0</v>
      </c>
      <c r="L144" s="11">
        <f t="shared" si="40"/>
        <v>0</v>
      </c>
      <c r="M144" s="11">
        <f t="shared" si="40"/>
        <v>0</v>
      </c>
      <c r="N144" s="44"/>
      <c r="O144" s="44"/>
      <c r="P144" s="13"/>
    </row>
    <row r="145" spans="1:16" ht="15.75">
      <c r="A145" s="3"/>
      <c r="B145" s="4" t="s">
        <v>3</v>
      </c>
      <c r="C145" s="4"/>
      <c r="D145" s="9">
        <f aca="true" t="shared" si="41" ref="D145:M147">SUM(D150+D155+D160)</f>
        <v>0</v>
      </c>
      <c r="E145" s="9">
        <f t="shared" si="41"/>
        <v>0</v>
      </c>
      <c r="F145" s="9">
        <f t="shared" si="41"/>
        <v>0</v>
      </c>
      <c r="G145" s="9">
        <f t="shared" si="41"/>
        <v>0</v>
      </c>
      <c r="H145" s="9">
        <f t="shared" si="41"/>
        <v>0</v>
      </c>
      <c r="I145" s="9">
        <f t="shared" si="41"/>
        <v>0</v>
      </c>
      <c r="J145" s="11">
        <f t="shared" si="41"/>
        <v>0</v>
      </c>
      <c r="K145" s="11">
        <f t="shared" si="41"/>
        <v>0</v>
      </c>
      <c r="L145" s="11">
        <f t="shared" si="41"/>
        <v>0</v>
      </c>
      <c r="M145" s="11">
        <f t="shared" si="41"/>
        <v>0</v>
      </c>
      <c r="N145" s="44"/>
      <c r="O145" s="44"/>
      <c r="P145" s="13"/>
    </row>
    <row r="146" spans="1:16" ht="15.75">
      <c r="A146" s="3"/>
      <c r="B146" s="4" t="s">
        <v>4</v>
      </c>
      <c r="C146" s="4"/>
      <c r="D146" s="9">
        <f t="shared" si="41"/>
        <v>70</v>
      </c>
      <c r="E146" s="9">
        <f t="shared" si="41"/>
        <v>30</v>
      </c>
      <c r="F146" s="9">
        <f t="shared" si="41"/>
        <v>5</v>
      </c>
      <c r="G146" s="9">
        <f t="shared" si="41"/>
        <v>5</v>
      </c>
      <c r="H146" s="9">
        <f t="shared" si="41"/>
        <v>5</v>
      </c>
      <c r="I146" s="9">
        <f t="shared" si="41"/>
        <v>5</v>
      </c>
      <c r="J146" s="11">
        <f t="shared" si="41"/>
        <v>5</v>
      </c>
      <c r="K146" s="11">
        <f t="shared" si="41"/>
        <v>5</v>
      </c>
      <c r="L146" s="11">
        <f t="shared" si="41"/>
        <v>5</v>
      </c>
      <c r="M146" s="11">
        <f t="shared" si="41"/>
        <v>5</v>
      </c>
      <c r="N146" s="44"/>
      <c r="O146" s="44"/>
      <c r="P146" s="13"/>
    </row>
    <row r="147" spans="1:16" ht="15.75">
      <c r="A147" s="3"/>
      <c r="B147" s="4" t="s">
        <v>5</v>
      </c>
      <c r="C147" s="4"/>
      <c r="D147" s="9">
        <f t="shared" si="41"/>
        <v>0</v>
      </c>
      <c r="E147" s="9">
        <f t="shared" si="41"/>
        <v>0</v>
      </c>
      <c r="F147" s="9">
        <f t="shared" si="41"/>
        <v>0</v>
      </c>
      <c r="G147" s="9">
        <f t="shared" si="41"/>
        <v>0</v>
      </c>
      <c r="H147" s="9">
        <f t="shared" si="41"/>
        <v>0</v>
      </c>
      <c r="I147" s="9">
        <f t="shared" si="41"/>
        <v>0</v>
      </c>
      <c r="J147" s="11">
        <f t="shared" si="41"/>
        <v>0</v>
      </c>
      <c r="K147" s="11">
        <f t="shared" si="41"/>
        <v>0</v>
      </c>
      <c r="L147" s="11">
        <f t="shared" si="41"/>
        <v>0</v>
      </c>
      <c r="M147" s="11">
        <f t="shared" si="41"/>
        <v>0</v>
      </c>
      <c r="N147" s="44"/>
      <c r="O147" s="44"/>
      <c r="P147" s="13"/>
    </row>
    <row r="148" spans="1:16" ht="47.25">
      <c r="A148" s="3" t="s">
        <v>29</v>
      </c>
      <c r="B148" s="4" t="s">
        <v>6</v>
      </c>
      <c r="C148" s="4"/>
      <c r="D148" s="9">
        <f>SUM(D149:D152)</f>
        <v>0</v>
      </c>
      <c r="E148" s="9">
        <f aca="true" t="shared" si="42" ref="E148:M148">SUM(E149:E152)</f>
        <v>0</v>
      </c>
      <c r="F148" s="9">
        <f t="shared" si="42"/>
        <v>0</v>
      </c>
      <c r="G148" s="9">
        <f t="shared" si="42"/>
        <v>0</v>
      </c>
      <c r="H148" s="9">
        <f t="shared" si="42"/>
        <v>0</v>
      </c>
      <c r="I148" s="9">
        <f t="shared" si="42"/>
        <v>0</v>
      </c>
      <c r="J148" s="11">
        <f t="shared" si="42"/>
        <v>0</v>
      </c>
      <c r="K148" s="11">
        <f t="shared" si="42"/>
        <v>0</v>
      </c>
      <c r="L148" s="11">
        <f t="shared" si="42"/>
        <v>0</v>
      </c>
      <c r="M148" s="11">
        <f t="shared" si="42"/>
        <v>0</v>
      </c>
      <c r="N148" s="44"/>
      <c r="O148" s="44"/>
      <c r="P148" s="13"/>
    </row>
    <row r="149" spans="1:16" ht="15.75">
      <c r="A149" s="3"/>
      <c r="B149" s="4" t="s">
        <v>2</v>
      </c>
      <c r="C149" s="4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11">
        <v>0</v>
      </c>
      <c r="K149" s="11">
        <v>0</v>
      </c>
      <c r="L149" s="11">
        <v>0</v>
      </c>
      <c r="M149" s="11">
        <v>0</v>
      </c>
      <c r="N149" s="44"/>
      <c r="O149" s="44"/>
      <c r="P149" s="13"/>
    </row>
    <row r="150" spans="1:16" ht="15.75">
      <c r="A150" s="3"/>
      <c r="B150" s="4" t="s">
        <v>3</v>
      </c>
      <c r="C150" s="4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11">
        <v>0</v>
      </c>
      <c r="K150" s="11">
        <v>0</v>
      </c>
      <c r="L150" s="11">
        <v>0</v>
      </c>
      <c r="M150" s="11">
        <v>0</v>
      </c>
      <c r="N150" s="44"/>
      <c r="O150" s="44"/>
      <c r="P150" s="13"/>
    </row>
    <row r="151" spans="1:16" ht="15.75">
      <c r="A151" s="3"/>
      <c r="B151" s="4" t="s">
        <v>4</v>
      </c>
      <c r="C151" s="4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11">
        <v>0</v>
      </c>
      <c r="K151" s="11">
        <v>0</v>
      </c>
      <c r="L151" s="11">
        <v>0</v>
      </c>
      <c r="M151" s="11">
        <v>0</v>
      </c>
      <c r="N151" s="44"/>
      <c r="O151" s="44"/>
      <c r="P151" s="13"/>
    </row>
    <row r="152" spans="1:16" ht="15.75">
      <c r="A152" s="3"/>
      <c r="B152" s="4" t="s">
        <v>5</v>
      </c>
      <c r="C152" s="4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11">
        <v>0</v>
      </c>
      <c r="K152" s="11">
        <v>0</v>
      </c>
      <c r="L152" s="11">
        <v>0</v>
      </c>
      <c r="M152" s="11">
        <v>0</v>
      </c>
      <c r="N152" s="44"/>
      <c r="O152" s="44"/>
      <c r="P152" s="13"/>
    </row>
    <row r="153" spans="1:16" ht="63">
      <c r="A153" s="3" t="s">
        <v>30</v>
      </c>
      <c r="B153" s="4" t="s">
        <v>12</v>
      </c>
      <c r="C153" s="4"/>
      <c r="D153" s="9">
        <f>SUM(D154:D157)</f>
        <v>0</v>
      </c>
      <c r="E153" s="9">
        <f aca="true" t="shared" si="43" ref="E153:M153">SUM(E154:E157)</f>
        <v>0</v>
      </c>
      <c r="F153" s="9">
        <f t="shared" si="43"/>
        <v>0</v>
      </c>
      <c r="G153" s="9">
        <f t="shared" si="43"/>
        <v>0</v>
      </c>
      <c r="H153" s="9">
        <f t="shared" si="43"/>
        <v>0</v>
      </c>
      <c r="I153" s="9">
        <f t="shared" si="43"/>
        <v>0</v>
      </c>
      <c r="J153" s="11">
        <f t="shared" si="43"/>
        <v>0</v>
      </c>
      <c r="K153" s="11">
        <f t="shared" si="43"/>
        <v>0</v>
      </c>
      <c r="L153" s="11">
        <f t="shared" si="43"/>
        <v>0</v>
      </c>
      <c r="M153" s="11">
        <f t="shared" si="43"/>
        <v>0</v>
      </c>
      <c r="N153" s="44"/>
      <c r="O153" s="44"/>
      <c r="P153" s="13"/>
    </row>
    <row r="154" spans="1:16" ht="15.75">
      <c r="A154" s="3"/>
      <c r="B154" s="4" t="s">
        <v>2</v>
      </c>
      <c r="C154" s="4"/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11">
        <v>0</v>
      </c>
      <c r="K154" s="11">
        <v>0</v>
      </c>
      <c r="L154" s="11">
        <v>0</v>
      </c>
      <c r="M154" s="11"/>
      <c r="N154" s="44"/>
      <c r="O154" s="44"/>
      <c r="P154" s="13"/>
    </row>
    <row r="155" spans="1:16" ht="15.75">
      <c r="A155" s="3"/>
      <c r="B155" s="4" t="s">
        <v>3</v>
      </c>
      <c r="C155" s="4"/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11">
        <v>0</v>
      </c>
      <c r="K155" s="11">
        <v>0</v>
      </c>
      <c r="L155" s="11">
        <v>0</v>
      </c>
      <c r="M155" s="11">
        <v>0</v>
      </c>
      <c r="N155" s="44"/>
      <c r="O155" s="44"/>
      <c r="P155" s="13"/>
    </row>
    <row r="156" spans="1:16" ht="15.75">
      <c r="A156" s="3"/>
      <c r="B156" s="4" t="s">
        <v>4</v>
      </c>
      <c r="C156" s="4"/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11">
        <v>0</v>
      </c>
      <c r="K156" s="11">
        <v>0</v>
      </c>
      <c r="L156" s="11">
        <v>0</v>
      </c>
      <c r="M156" s="11">
        <v>0</v>
      </c>
      <c r="N156" s="44"/>
      <c r="O156" s="44"/>
      <c r="P156" s="13"/>
    </row>
    <row r="157" spans="1:16" ht="15.75">
      <c r="A157" s="3"/>
      <c r="B157" s="4" t="s">
        <v>5</v>
      </c>
      <c r="C157" s="4"/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11">
        <v>0</v>
      </c>
      <c r="K157" s="11">
        <v>0</v>
      </c>
      <c r="L157" s="11">
        <v>0</v>
      </c>
      <c r="M157" s="11">
        <v>0</v>
      </c>
      <c r="N157" s="44"/>
      <c r="O157" s="44"/>
      <c r="P157" s="13"/>
    </row>
    <row r="158" spans="1:16" ht="31.5">
      <c r="A158" s="3" t="s">
        <v>31</v>
      </c>
      <c r="B158" s="4" t="s">
        <v>20</v>
      </c>
      <c r="C158" s="4"/>
      <c r="D158" s="9">
        <f>SUM(D159:D162)</f>
        <v>70</v>
      </c>
      <c r="E158" s="9">
        <f aca="true" t="shared" si="44" ref="E158:M158">SUM(E159:E162)</f>
        <v>30</v>
      </c>
      <c r="F158" s="9">
        <f t="shared" si="44"/>
        <v>5</v>
      </c>
      <c r="G158" s="9">
        <f t="shared" si="44"/>
        <v>5</v>
      </c>
      <c r="H158" s="9">
        <f t="shared" si="44"/>
        <v>5</v>
      </c>
      <c r="I158" s="9">
        <f t="shared" si="44"/>
        <v>5</v>
      </c>
      <c r="J158" s="11">
        <f t="shared" si="44"/>
        <v>5</v>
      </c>
      <c r="K158" s="11">
        <f t="shared" si="44"/>
        <v>5</v>
      </c>
      <c r="L158" s="11">
        <f t="shared" si="44"/>
        <v>5</v>
      </c>
      <c r="M158" s="11">
        <f t="shared" si="44"/>
        <v>5</v>
      </c>
      <c r="N158" s="44"/>
      <c r="O158" s="44"/>
      <c r="P158" s="13"/>
    </row>
    <row r="159" spans="1:16" ht="15.75">
      <c r="A159" s="3"/>
      <c r="B159" s="4" t="s">
        <v>2</v>
      </c>
      <c r="C159" s="4"/>
      <c r="D159" s="9">
        <f>SUM(D166+D172)</f>
        <v>0</v>
      </c>
      <c r="E159" s="9">
        <f aca="true" t="shared" si="45" ref="E159:M159">SUM(E166+E172)</f>
        <v>0</v>
      </c>
      <c r="F159" s="9">
        <f t="shared" si="45"/>
        <v>0</v>
      </c>
      <c r="G159" s="9">
        <f t="shared" si="45"/>
        <v>0</v>
      </c>
      <c r="H159" s="9">
        <f t="shared" si="45"/>
        <v>0</v>
      </c>
      <c r="I159" s="9">
        <f t="shared" si="45"/>
        <v>0</v>
      </c>
      <c r="J159" s="11">
        <f t="shared" si="45"/>
        <v>0</v>
      </c>
      <c r="K159" s="11">
        <f t="shared" si="45"/>
        <v>0</v>
      </c>
      <c r="L159" s="11">
        <f t="shared" si="45"/>
        <v>0</v>
      </c>
      <c r="M159" s="11">
        <f t="shared" si="45"/>
        <v>0</v>
      </c>
      <c r="N159" s="44"/>
      <c r="O159" s="44"/>
      <c r="P159" s="13"/>
    </row>
    <row r="160" spans="1:16" ht="15.75">
      <c r="A160" s="3"/>
      <c r="B160" s="4" t="s">
        <v>3</v>
      </c>
      <c r="C160" s="4"/>
      <c r="D160" s="9">
        <f aca="true" t="shared" si="46" ref="D160:M162">SUM(D167+D173)</f>
        <v>0</v>
      </c>
      <c r="E160" s="9">
        <f t="shared" si="46"/>
        <v>0</v>
      </c>
      <c r="F160" s="9">
        <f t="shared" si="46"/>
        <v>0</v>
      </c>
      <c r="G160" s="9">
        <f t="shared" si="46"/>
        <v>0</v>
      </c>
      <c r="H160" s="9">
        <f t="shared" si="46"/>
        <v>0</v>
      </c>
      <c r="I160" s="9">
        <f t="shared" si="46"/>
        <v>0</v>
      </c>
      <c r="J160" s="11">
        <f t="shared" si="46"/>
        <v>0</v>
      </c>
      <c r="K160" s="11">
        <f t="shared" si="46"/>
        <v>0</v>
      </c>
      <c r="L160" s="11">
        <f t="shared" si="46"/>
        <v>0</v>
      </c>
      <c r="M160" s="11">
        <f t="shared" si="46"/>
        <v>0</v>
      </c>
      <c r="N160" s="44"/>
      <c r="O160" s="44"/>
      <c r="P160" s="13"/>
    </row>
    <row r="161" spans="1:16" ht="15.75">
      <c r="A161" s="3"/>
      <c r="B161" s="4" t="s">
        <v>4</v>
      </c>
      <c r="C161" s="4"/>
      <c r="D161" s="9">
        <v>70</v>
      </c>
      <c r="E161" s="9">
        <f t="shared" si="46"/>
        <v>30</v>
      </c>
      <c r="F161" s="9">
        <f t="shared" si="46"/>
        <v>5</v>
      </c>
      <c r="G161" s="9">
        <f t="shared" si="46"/>
        <v>5</v>
      </c>
      <c r="H161" s="9">
        <f t="shared" si="46"/>
        <v>5</v>
      </c>
      <c r="I161" s="9">
        <f t="shared" si="46"/>
        <v>5</v>
      </c>
      <c r="J161" s="11">
        <v>5</v>
      </c>
      <c r="K161" s="11">
        <f t="shared" si="46"/>
        <v>5</v>
      </c>
      <c r="L161" s="11">
        <f t="shared" si="46"/>
        <v>5</v>
      </c>
      <c r="M161" s="11">
        <f t="shared" si="46"/>
        <v>5</v>
      </c>
      <c r="N161" s="44"/>
      <c r="O161" s="44"/>
      <c r="P161" s="13"/>
    </row>
    <row r="162" spans="1:16" ht="15.75">
      <c r="A162" s="3"/>
      <c r="B162" s="4" t="s">
        <v>5</v>
      </c>
      <c r="C162" s="4"/>
      <c r="D162" s="9">
        <f t="shared" si="46"/>
        <v>0</v>
      </c>
      <c r="E162" s="9">
        <f t="shared" si="46"/>
        <v>0</v>
      </c>
      <c r="F162" s="9">
        <f t="shared" si="46"/>
        <v>0</v>
      </c>
      <c r="G162" s="9">
        <f t="shared" si="46"/>
        <v>0</v>
      </c>
      <c r="H162" s="9">
        <f t="shared" si="46"/>
        <v>0</v>
      </c>
      <c r="I162" s="9">
        <f t="shared" si="46"/>
        <v>0</v>
      </c>
      <c r="J162" s="11">
        <f t="shared" si="46"/>
        <v>0</v>
      </c>
      <c r="K162" s="11">
        <f t="shared" si="46"/>
        <v>0</v>
      </c>
      <c r="L162" s="11">
        <f t="shared" si="46"/>
        <v>0</v>
      </c>
      <c r="M162" s="11">
        <f t="shared" si="46"/>
        <v>0</v>
      </c>
      <c r="N162" s="44"/>
      <c r="O162" s="44"/>
      <c r="P162" s="13"/>
    </row>
    <row r="163" spans="1:16" ht="15.75">
      <c r="A163" s="3"/>
      <c r="B163" s="44" t="s">
        <v>93</v>
      </c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13"/>
    </row>
    <row r="164" spans="1:16" ht="15.75">
      <c r="A164" s="3"/>
      <c r="B164" s="58" t="s">
        <v>77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13"/>
    </row>
    <row r="165" spans="1:16" ht="90.75" customHeight="1">
      <c r="A165" s="3" t="s">
        <v>32</v>
      </c>
      <c r="B165" s="4" t="s">
        <v>70</v>
      </c>
      <c r="C165" s="4" t="s">
        <v>16</v>
      </c>
      <c r="D165" s="9">
        <f>SUM(D166:D169)</f>
        <v>50</v>
      </c>
      <c r="E165" s="9">
        <f>SUM(E166:E169)</f>
        <v>30</v>
      </c>
      <c r="F165" s="9">
        <f aca="true" t="shared" si="47" ref="F165:M165">SUM(F166:F169)</f>
        <v>5</v>
      </c>
      <c r="G165" s="9">
        <f t="shared" si="47"/>
        <v>5</v>
      </c>
      <c r="H165" s="9">
        <f t="shared" si="47"/>
        <v>5</v>
      </c>
      <c r="I165" s="9">
        <f t="shared" si="47"/>
        <v>5</v>
      </c>
      <c r="J165" s="11">
        <f t="shared" si="47"/>
        <v>5</v>
      </c>
      <c r="K165" s="11">
        <f t="shared" si="47"/>
        <v>5</v>
      </c>
      <c r="L165" s="11">
        <f t="shared" si="47"/>
        <v>5</v>
      </c>
      <c r="M165" s="11">
        <f t="shared" si="47"/>
        <v>5</v>
      </c>
      <c r="N165" s="45" t="s">
        <v>85</v>
      </c>
      <c r="O165" s="46"/>
      <c r="P165" s="13"/>
    </row>
    <row r="166" spans="1:16" ht="15.75">
      <c r="A166" s="3"/>
      <c r="B166" s="4" t="s">
        <v>2</v>
      </c>
      <c r="C166" s="4"/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11">
        <v>0</v>
      </c>
      <c r="K166" s="11">
        <v>0</v>
      </c>
      <c r="L166" s="11">
        <v>0</v>
      </c>
      <c r="M166" s="11">
        <v>0</v>
      </c>
      <c r="N166" s="44"/>
      <c r="O166" s="44"/>
      <c r="P166" s="13"/>
    </row>
    <row r="167" spans="1:16" ht="15.75">
      <c r="A167" s="3"/>
      <c r="B167" s="4" t="s">
        <v>3</v>
      </c>
      <c r="C167" s="4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11">
        <v>0</v>
      </c>
      <c r="K167" s="11">
        <v>0</v>
      </c>
      <c r="L167" s="11">
        <v>0</v>
      </c>
      <c r="M167" s="11">
        <v>0</v>
      </c>
      <c r="N167" s="44"/>
      <c r="O167" s="44"/>
      <c r="P167" s="13"/>
    </row>
    <row r="168" spans="1:16" ht="15.75">
      <c r="A168" s="3"/>
      <c r="B168" s="4" t="s">
        <v>4</v>
      </c>
      <c r="C168" s="4"/>
      <c r="D168" s="9">
        <f>SUM(E168:I168)</f>
        <v>50</v>
      </c>
      <c r="E168" s="9">
        <v>30</v>
      </c>
      <c r="F168" s="9">
        <v>5</v>
      </c>
      <c r="G168" s="9">
        <v>5</v>
      </c>
      <c r="H168" s="9">
        <v>5</v>
      </c>
      <c r="I168" s="9">
        <v>5</v>
      </c>
      <c r="J168" s="11">
        <v>5</v>
      </c>
      <c r="K168" s="11">
        <v>5</v>
      </c>
      <c r="L168" s="11">
        <v>5</v>
      </c>
      <c r="M168" s="11">
        <v>5</v>
      </c>
      <c r="N168" s="44"/>
      <c r="O168" s="44"/>
      <c r="P168" s="13"/>
    </row>
    <row r="169" spans="1:16" ht="15.75">
      <c r="A169" s="3"/>
      <c r="B169" s="4" t="s">
        <v>5</v>
      </c>
      <c r="C169" s="4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11">
        <v>0</v>
      </c>
      <c r="K169" s="11">
        <v>0</v>
      </c>
      <c r="L169" s="11">
        <v>0</v>
      </c>
      <c r="M169" s="11">
        <v>0</v>
      </c>
      <c r="N169" s="44"/>
      <c r="O169" s="44"/>
      <c r="P169" s="13"/>
    </row>
    <row r="170" spans="1:16" ht="23.25" customHeight="1">
      <c r="A170" s="3"/>
      <c r="B170" s="58" t="s">
        <v>78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13"/>
    </row>
    <row r="171" spans="1:16" ht="68.25" customHeight="1">
      <c r="A171" s="6" t="s">
        <v>58</v>
      </c>
      <c r="B171" s="4" t="s">
        <v>33</v>
      </c>
      <c r="C171" s="4" t="s">
        <v>16</v>
      </c>
      <c r="D171" s="9">
        <f>SUM(D172:D175)</f>
        <v>0</v>
      </c>
      <c r="E171" s="9">
        <f aca="true" t="shared" si="48" ref="E171:M171">SUM(E172:E175)</f>
        <v>0</v>
      </c>
      <c r="F171" s="9">
        <f t="shared" si="48"/>
        <v>0</v>
      </c>
      <c r="G171" s="9">
        <f t="shared" si="48"/>
        <v>0</v>
      </c>
      <c r="H171" s="9">
        <f t="shared" si="48"/>
        <v>0</v>
      </c>
      <c r="I171" s="9">
        <f t="shared" si="48"/>
        <v>0</v>
      </c>
      <c r="J171" s="11">
        <f t="shared" si="48"/>
        <v>0</v>
      </c>
      <c r="K171" s="11">
        <f t="shared" si="48"/>
        <v>0</v>
      </c>
      <c r="L171" s="11">
        <f t="shared" si="48"/>
        <v>0</v>
      </c>
      <c r="M171" s="11">
        <f t="shared" si="48"/>
        <v>0</v>
      </c>
      <c r="N171" s="45" t="s">
        <v>86</v>
      </c>
      <c r="O171" s="46"/>
      <c r="P171" s="13"/>
    </row>
    <row r="172" spans="1:16" ht="15.75">
      <c r="A172" s="3"/>
      <c r="B172" s="4" t="s">
        <v>2</v>
      </c>
      <c r="C172" s="4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11">
        <v>0</v>
      </c>
      <c r="K172" s="11">
        <v>0</v>
      </c>
      <c r="L172" s="11">
        <v>0</v>
      </c>
      <c r="M172" s="11"/>
      <c r="N172" s="44"/>
      <c r="O172" s="44"/>
      <c r="P172" s="13"/>
    </row>
    <row r="173" spans="1:16" ht="15.75">
      <c r="A173" s="3"/>
      <c r="B173" s="4" t="s">
        <v>3</v>
      </c>
      <c r="C173" s="4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11">
        <v>0</v>
      </c>
      <c r="K173" s="11">
        <v>0</v>
      </c>
      <c r="L173" s="11">
        <v>0</v>
      </c>
      <c r="M173" s="11">
        <v>0</v>
      </c>
      <c r="N173" s="44"/>
      <c r="O173" s="44"/>
      <c r="P173" s="13"/>
    </row>
    <row r="174" spans="1:16" ht="15.75">
      <c r="A174" s="3"/>
      <c r="B174" s="4" t="s">
        <v>4</v>
      </c>
      <c r="C174" s="4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11">
        <v>0</v>
      </c>
      <c r="K174" s="11">
        <v>0</v>
      </c>
      <c r="L174" s="11">
        <v>0</v>
      </c>
      <c r="M174" s="11">
        <v>0</v>
      </c>
      <c r="N174" s="44"/>
      <c r="O174" s="44"/>
      <c r="P174" s="13"/>
    </row>
    <row r="175" spans="1:16" ht="15.75">
      <c r="A175" s="3"/>
      <c r="B175" s="4" t="s">
        <v>5</v>
      </c>
      <c r="C175" s="4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11">
        <v>0</v>
      </c>
      <c r="K175" s="11">
        <v>0</v>
      </c>
      <c r="L175" s="11">
        <v>0</v>
      </c>
      <c r="M175" s="11">
        <v>0</v>
      </c>
      <c r="N175" s="44"/>
      <c r="O175" s="44"/>
      <c r="P175" s="13"/>
    </row>
    <row r="176" spans="1:16" ht="18.75" customHeight="1">
      <c r="A176" s="59" t="s">
        <v>61</v>
      </c>
      <c r="B176" s="61" t="s">
        <v>60</v>
      </c>
      <c r="C176" s="48"/>
      <c r="D176" s="60">
        <v>139.3</v>
      </c>
      <c r="E176" s="60">
        <f>SUM(E179:E182)</f>
        <v>30</v>
      </c>
      <c r="F176" s="60">
        <f>SUM(F179:F182)</f>
        <v>35</v>
      </c>
      <c r="G176" s="60">
        <v>44.3</v>
      </c>
      <c r="H176" s="60">
        <f aca="true" t="shared" si="49" ref="H176:M176">SUM(H179:H182)</f>
        <v>5</v>
      </c>
      <c r="I176" s="60">
        <f t="shared" si="49"/>
        <v>5</v>
      </c>
      <c r="J176" s="60">
        <f t="shared" si="49"/>
        <v>5</v>
      </c>
      <c r="K176" s="60">
        <f t="shared" si="49"/>
        <v>5</v>
      </c>
      <c r="L176" s="60">
        <f t="shared" si="49"/>
        <v>5</v>
      </c>
      <c r="M176" s="60">
        <f t="shared" si="49"/>
        <v>5</v>
      </c>
      <c r="N176" s="48"/>
      <c r="O176" s="48"/>
      <c r="P176" s="13"/>
    </row>
    <row r="177" spans="1:16" ht="75" customHeight="1">
      <c r="A177" s="59"/>
      <c r="B177" s="62"/>
      <c r="C177" s="48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48"/>
      <c r="O177" s="48"/>
      <c r="P177" s="13"/>
    </row>
    <row r="178" spans="1:16" ht="18.75" customHeight="1">
      <c r="A178" s="59"/>
      <c r="B178" s="63"/>
      <c r="C178" s="48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48"/>
      <c r="O178" s="48"/>
      <c r="P178" s="13"/>
    </row>
    <row r="179" spans="1:16" ht="15.75">
      <c r="A179" s="3"/>
      <c r="B179" s="7" t="s">
        <v>2</v>
      </c>
      <c r="C179" s="4"/>
      <c r="D179" s="9">
        <f>SUM(D184+D189+D194)</f>
        <v>0</v>
      </c>
      <c r="E179" s="9">
        <f aca="true" t="shared" si="50" ref="E179:M179">SUM(E184+E189+E194)</f>
        <v>0</v>
      </c>
      <c r="F179" s="9">
        <f t="shared" si="50"/>
        <v>0</v>
      </c>
      <c r="G179" s="9">
        <f t="shared" si="50"/>
        <v>0</v>
      </c>
      <c r="H179" s="9">
        <f t="shared" si="50"/>
        <v>0</v>
      </c>
      <c r="I179" s="9">
        <f t="shared" si="50"/>
        <v>0</v>
      </c>
      <c r="J179" s="11">
        <f t="shared" si="50"/>
        <v>0</v>
      </c>
      <c r="K179" s="11">
        <f t="shared" si="50"/>
        <v>0</v>
      </c>
      <c r="L179" s="11">
        <f t="shared" si="50"/>
        <v>0</v>
      </c>
      <c r="M179" s="11">
        <f t="shared" si="50"/>
        <v>0</v>
      </c>
      <c r="N179" s="44"/>
      <c r="O179" s="44"/>
      <c r="P179" s="13"/>
    </row>
    <row r="180" spans="1:16" ht="15.75">
      <c r="A180" s="3"/>
      <c r="B180" s="4" t="s">
        <v>3</v>
      </c>
      <c r="C180" s="4"/>
      <c r="D180" s="9">
        <f aca="true" t="shared" si="51" ref="D180:M182">SUM(D185+D190+D195)</f>
        <v>0</v>
      </c>
      <c r="E180" s="9">
        <f t="shared" si="51"/>
        <v>0</v>
      </c>
      <c r="F180" s="9">
        <f t="shared" si="51"/>
        <v>0</v>
      </c>
      <c r="G180" s="9">
        <f t="shared" si="51"/>
        <v>0</v>
      </c>
      <c r="H180" s="9">
        <f t="shared" si="51"/>
        <v>0</v>
      </c>
      <c r="I180" s="9">
        <f t="shared" si="51"/>
        <v>0</v>
      </c>
      <c r="J180" s="11">
        <f t="shared" si="51"/>
        <v>0</v>
      </c>
      <c r="K180" s="11">
        <f t="shared" si="51"/>
        <v>0</v>
      </c>
      <c r="L180" s="11">
        <f t="shared" si="51"/>
        <v>0</v>
      </c>
      <c r="M180" s="11">
        <f t="shared" si="51"/>
        <v>0</v>
      </c>
      <c r="N180" s="44"/>
      <c r="O180" s="44"/>
      <c r="P180" s="13"/>
    </row>
    <row r="181" spans="1:16" ht="15.75">
      <c r="A181" s="3"/>
      <c r="B181" s="4" t="s">
        <v>4</v>
      </c>
      <c r="C181" s="4"/>
      <c r="D181" s="9">
        <f t="shared" si="51"/>
        <v>139.3</v>
      </c>
      <c r="E181" s="9">
        <f t="shared" si="51"/>
        <v>30</v>
      </c>
      <c r="F181" s="9">
        <f t="shared" si="51"/>
        <v>35</v>
      </c>
      <c r="G181" s="9">
        <v>44.3</v>
      </c>
      <c r="H181" s="9">
        <f t="shared" si="51"/>
        <v>5</v>
      </c>
      <c r="I181" s="9">
        <f t="shared" si="51"/>
        <v>5</v>
      </c>
      <c r="J181" s="11">
        <f t="shared" si="51"/>
        <v>5</v>
      </c>
      <c r="K181" s="11">
        <f t="shared" si="51"/>
        <v>5</v>
      </c>
      <c r="L181" s="11">
        <f t="shared" si="51"/>
        <v>5</v>
      </c>
      <c r="M181" s="11">
        <f t="shared" si="51"/>
        <v>5</v>
      </c>
      <c r="N181" s="44"/>
      <c r="O181" s="44"/>
      <c r="P181" s="13"/>
    </row>
    <row r="182" spans="1:16" ht="15.75">
      <c r="A182" s="3"/>
      <c r="B182" s="4" t="s">
        <v>5</v>
      </c>
      <c r="C182" s="4"/>
      <c r="D182" s="9">
        <f t="shared" si="51"/>
        <v>0</v>
      </c>
      <c r="E182" s="9">
        <f t="shared" si="51"/>
        <v>0</v>
      </c>
      <c r="F182" s="9">
        <f t="shared" si="51"/>
        <v>0</v>
      </c>
      <c r="G182" s="9">
        <f t="shared" si="51"/>
        <v>0</v>
      </c>
      <c r="H182" s="9">
        <f t="shared" si="51"/>
        <v>0</v>
      </c>
      <c r="I182" s="9">
        <f t="shared" si="51"/>
        <v>0</v>
      </c>
      <c r="J182" s="11">
        <f t="shared" si="51"/>
        <v>0</v>
      </c>
      <c r="K182" s="11">
        <f t="shared" si="51"/>
        <v>0</v>
      </c>
      <c r="L182" s="11">
        <f t="shared" si="51"/>
        <v>0</v>
      </c>
      <c r="M182" s="11">
        <f t="shared" si="51"/>
        <v>0</v>
      </c>
      <c r="N182" s="44"/>
      <c r="O182" s="44"/>
      <c r="P182" s="13"/>
    </row>
    <row r="183" spans="1:16" ht="47.25">
      <c r="A183" s="3" t="s">
        <v>34</v>
      </c>
      <c r="B183" s="4" t="s">
        <v>35</v>
      </c>
      <c r="C183" s="4"/>
      <c r="D183" s="9">
        <f>SUM(D184:D187)</f>
        <v>0</v>
      </c>
      <c r="E183" s="9">
        <f aca="true" t="shared" si="52" ref="E183:M183">SUM(E184:E187)</f>
        <v>0</v>
      </c>
      <c r="F183" s="9">
        <f t="shared" si="52"/>
        <v>0</v>
      </c>
      <c r="G183" s="9">
        <f t="shared" si="52"/>
        <v>0</v>
      </c>
      <c r="H183" s="9">
        <f t="shared" si="52"/>
        <v>0</v>
      </c>
      <c r="I183" s="9">
        <f t="shared" si="52"/>
        <v>0</v>
      </c>
      <c r="J183" s="11">
        <f t="shared" si="52"/>
        <v>0</v>
      </c>
      <c r="K183" s="11">
        <f t="shared" si="52"/>
        <v>0</v>
      </c>
      <c r="L183" s="11">
        <f t="shared" si="52"/>
        <v>0</v>
      </c>
      <c r="M183" s="11">
        <f t="shared" si="52"/>
        <v>0</v>
      </c>
      <c r="N183" s="44"/>
      <c r="O183" s="44"/>
      <c r="P183" s="13"/>
    </row>
    <row r="184" spans="1:16" ht="15.75">
      <c r="A184" s="3"/>
      <c r="B184" s="4" t="s">
        <v>2</v>
      </c>
      <c r="C184" s="4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11">
        <v>0</v>
      </c>
      <c r="K184" s="11">
        <v>0</v>
      </c>
      <c r="L184" s="11">
        <v>0</v>
      </c>
      <c r="M184" s="11"/>
      <c r="N184" s="44"/>
      <c r="O184" s="44"/>
      <c r="P184" s="13"/>
    </row>
    <row r="185" spans="1:16" ht="15.75">
      <c r="A185" s="3"/>
      <c r="B185" s="4" t="s">
        <v>3</v>
      </c>
      <c r="C185" s="4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11">
        <v>0</v>
      </c>
      <c r="K185" s="11">
        <v>0</v>
      </c>
      <c r="L185" s="11">
        <v>0</v>
      </c>
      <c r="M185" s="11">
        <v>0</v>
      </c>
      <c r="N185" s="44"/>
      <c r="O185" s="44"/>
      <c r="P185" s="13"/>
    </row>
    <row r="186" spans="1:16" ht="15.75">
      <c r="A186" s="3"/>
      <c r="B186" s="4" t="s">
        <v>4</v>
      </c>
      <c r="C186" s="4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11">
        <v>0</v>
      </c>
      <c r="K186" s="11">
        <v>0</v>
      </c>
      <c r="L186" s="11">
        <v>0</v>
      </c>
      <c r="M186" s="11">
        <v>0</v>
      </c>
      <c r="N186" s="44"/>
      <c r="O186" s="44"/>
      <c r="P186" s="13"/>
    </row>
    <row r="187" spans="1:16" ht="15.75">
      <c r="A187" s="3"/>
      <c r="B187" s="4" t="s">
        <v>5</v>
      </c>
      <c r="C187" s="4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11">
        <v>0</v>
      </c>
      <c r="K187" s="11">
        <v>0</v>
      </c>
      <c r="L187" s="11">
        <v>0</v>
      </c>
      <c r="M187" s="11">
        <v>0</v>
      </c>
      <c r="N187" s="44"/>
      <c r="O187" s="44"/>
      <c r="P187" s="13"/>
    </row>
    <row r="188" spans="1:16" ht="63">
      <c r="A188" s="3" t="s">
        <v>36</v>
      </c>
      <c r="B188" s="4" t="s">
        <v>12</v>
      </c>
      <c r="C188" s="4"/>
      <c r="D188" s="9">
        <f>SUM(D189:D192)</f>
        <v>0</v>
      </c>
      <c r="E188" s="9">
        <f aca="true" t="shared" si="53" ref="E188:M188">SUM(E189:E192)</f>
        <v>0</v>
      </c>
      <c r="F188" s="9">
        <f t="shared" si="53"/>
        <v>0</v>
      </c>
      <c r="G188" s="9">
        <f t="shared" si="53"/>
        <v>0</v>
      </c>
      <c r="H188" s="9">
        <f t="shared" si="53"/>
        <v>0</v>
      </c>
      <c r="I188" s="9">
        <f t="shared" si="53"/>
        <v>0</v>
      </c>
      <c r="J188" s="11">
        <f t="shared" si="53"/>
        <v>0</v>
      </c>
      <c r="K188" s="11">
        <f t="shared" si="53"/>
        <v>0</v>
      </c>
      <c r="L188" s="11">
        <f t="shared" si="53"/>
        <v>0</v>
      </c>
      <c r="M188" s="11">
        <f t="shared" si="53"/>
        <v>0</v>
      </c>
      <c r="N188" s="44"/>
      <c r="O188" s="44"/>
      <c r="P188" s="13"/>
    </row>
    <row r="189" spans="1:16" ht="15.75">
      <c r="A189" s="3"/>
      <c r="B189" s="4" t="s">
        <v>2</v>
      </c>
      <c r="C189" s="4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11">
        <v>0</v>
      </c>
      <c r="K189" s="11">
        <v>0</v>
      </c>
      <c r="L189" s="11">
        <v>0</v>
      </c>
      <c r="M189" s="11">
        <v>0</v>
      </c>
      <c r="N189" s="44"/>
      <c r="O189" s="44"/>
      <c r="P189" s="13"/>
    </row>
    <row r="190" spans="1:16" ht="15.75">
      <c r="A190" s="3"/>
      <c r="B190" s="4" t="s">
        <v>3</v>
      </c>
      <c r="C190" s="4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11">
        <v>0</v>
      </c>
      <c r="K190" s="11">
        <v>0</v>
      </c>
      <c r="L190" s="11">
        <v>0</v>
      </c>
      <c r="M190" s="11">
        <v>0</v>
      </c>
      <c r="N190" s="44"/>
      <c r="O190" s="44"/>
      <c r="P190" s="13"/>
    </row>
    <row r="191" spans="1:16" ht="15.75">
      <c r="A191" s="3"/>
      <c r="B191" s="4" t="s">
        <v>4</v>
      </c>
      <c r="C191" s="4"/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11">
        <v>0</v>
      </c>
      <c r="K191" s="11">
        <v>0</v>
      </c>
      <c r="L191" s="11">
        <v>0</v>
      </c>
      <c r="M191" s="11">
        <v>0</v>
      </c>
      <c r="N191" s="44"/>
      <c r="O191" s="44"/>
      <c r="P191" s="13"/>
    </row>
    <row r="192" spans="1:16" ht="15.75">
      <c r="A192" s="3"/>
      <c r="B192" s="4" t="s">
        <v>5</v>
      </c>
      <c r="C192" s="4"/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11">
        <v>0</v>
      </c>
      <c r="K192" s="11">
        <v>0</v>
      </c>
      <c r="L192" s="11">
        <v>0</v>
      </c>
      <c r="M192" s="11">
        <v>0</v>
      </c>
      <c r="N192" s="44"/>
      <c r="O192" s="44"/>
      <c r="P192" s="13"/>
    </row>
    <row r="193" spans="1:16" ht="31.5">
      <c r="A193" s="3" t="s">
        <v>37</v>
      </c>
      <c r="B193" s="4" t="s">
        <v>20</v>
      </c>
      <c r="C193" s="4"/>
      <c r="D193" s="9">
        <f>SUM(D194:D197)</f>
        <v>139.3</v>
      </c>
      <c r="E193" s="9">
        <f aca="true" t="shared" si="54" ref="E193:M193">SUM(E194:E197)</f>
        <v>30</v>
      </c>
      <c r="F193" s="9">
        <f t="shared" si="54"/>
        <v>35</v>
      </c>
      <c r="G193" s="9">
        <v>44.3</v>
      </c>
      <c r="H193" s="9">
        <f t="shared" si="54"/>
        <v>5</v>
      </c>
      <c r="I193" s="9">
        <f t="shared" si="54"/>
        <v>5</v>
      </c>
      <c r="J193" s="11">
        <f t="shared" si="54"/>
        <v>5</v>
      </c>
      <c r="K193" s="11">
        <f t="shared" si="54"/>
        <v>5</v>
      </c>
      <c r="L193" s="11">
        <f t="shared" si="54"/>
        <v>5</v>
      </c>
      <c r="M193" s="11">
        <f t="shared" si="54"/>
        <v>5</v>
      </c>
      <c r="N193" s="44"/>
      <c r="O193" s="44"/>
      <c r="P193" s="13"/>
    </row>
    <row r="194" spans="1:16" ht="15.75">
      <c r="A194" s="3"/>
      <c r="B194" s="4" t="s">
        <v>2</v>
      </c>
      <c r="C194" s="4"/>
      <c r="D194" s="9">
        <f>SUM(D201+D207)</f>
        <v>0</v>
      </c>
      <c r="E194" s="9">
        <f aca="true" t="shared" si="55" ref="E194:M194">SUM(E201+E207)</f>
        <v>0</v>
      </c>
      <c r="F194" s="9">
        <f t="shared" si="55"/>
        <v>0</v>
      </c>
      <c r="G194" s="9">
        <f t="shared" si="55"/>
        <v>0</v>
      </c>
      <c r="H194" s="9">
        <f t="shared" si="55"/>
        <v>0</v>
      </c>
      <c r="I194" s="9">
        <f t="shared" si="55"/>
        <v>0</v>
      </c>
      <c r="J194" s="11">
        <f t="shared" si="55"/>
        <v>0</v>
      </c>
      <c r="K194" s="11">
        <f t="shared" si="55"/>
        <v>0</v>
      </c>
      <c r="L194" s="11">
        <f t="shared" si="55"/>
        <v>0</v>
      </c>
      <c r="M194" s="11">
        <f t="shared" si="55"/>
        <v>0</v>
      </c>
      <c r="N194" s="44"/>
      <c r="O194" s="44"/>
      <c r="P194" s="13"/>
    </row>
    <row r="195" spans="1:16" ht="15.75">
      <c r="A195" s="3"/>
      <c r="B195" s="4" t="s">
        <v>3</v>
      </c>
      <c r="C195" s="4"/>
      <c r="D195" s="9">
        <f aca="true" t="shared" si="56" ref="D195:M197">SUM(D202+D208)</f>
        <v>0</v>
      </c>
      <c r="E195" s="9">
        <f t="shared" si="56"/>
        <v>0</v>
      </c>
      <c r="F195" s="9">
        <f t="shared" si="56"/>
        <v>0</v>
      </c>
      <c r="G195" s="9">
        <f t="shared" si="56"/>
        <v>0</v>
      </c>
      <c r="H195" s="9">
        <f t="shared" si="56"/>
        <v>0</v>
      </c>
      <c r="I195" s="9">
        <f t="shared" si="56"/>
        <v>0</v>
      </c>
      <c r="J195" s="11">
        <f t="shared" si="56"/>
        <v>0</v>
      </c>
      <c r="K195" s="11">
        <f t="shared" si="56"/>
        <v>0</v>
      </c>
      <c r="L195" s="11">
        <f t="shared" si="56"/>
        <v>0</v>
      </c>
      <c r="M195" s="11">
        <f t="shared" si="56"/>
        <v>0</v>
      </c>
      <c r="N195" s="44"/>
      <c r="O195" s="44"/>
      <c r="P195" s="13"/>
    </row>
    <row r="196" spans="1:16" ht="15.75">
      <c r="A196" s="3"/>
      <c r="B196" s="4" t="s">
        <v>4</v>
      </c>
      <c r="C196" s="4"/>
      <c r="D196" s="9">
        <v>139.3</v>
      </c>
      <c r="E196" s="9">
        <f t="shared" si="56"/>
        <v>30</v>
      </c>
      <c r="F196" s="9">
        <f t="shared" si="56"/>
        <v>35</v>
      </c>
      <c r="G196" s="9">
        <f t="shared" si="56"/>
        <v>44.3</v>
      </c>
      <c r="H196" s="9">
        <f t="shared" si="56"/>
        <v>5</v>
      </c>
      <c r="I196" s="9">
        <f t="shared" si="56"/>
        <v>5</v>
      </c>
      <c r="J196" s="11">
        <f t="shared" si="56"/>
        <v>5</v>
      </c>
      <c r="K196" s="11">
        <f t="shared" si="56"/>
        <v>5</v>
      </c>
      <c r="L196" s="11">
        <f t="shared" si="56"/>
        <v>5</v>
      </c>
      <c r="M196" s="11">
        <f t="shared" si="56"/>
        <v>5</v>
      </c>
      <c r="N196" s="44"/>
      <c r="O196" s="44"/>
      <c r="P196" s="13"/>
    </row>
    <row r="197" spans="1:16" ht="15.75">
      <c r="A197" s="3"/>
      <c r="B197" s="4" t="s">
        <v>5</v>
      </c>
      <c r="C197" s="4"/>
      <c r="D197" s="9">
        <f t="shared" si="56"/>
        <v>0</v>
      </c>
      <c r="E197" s="9">
        <f t="shared" si="56"/>
        <v>0</v>
      </c>
      <c r="F197" s="9">
        <f t="shared" si="56"/>
        <v>0</v>
      </c>
      <c r="G197" s="9">
        <f t="shared" si="56"/>
        <v>0</v>
      </c>
      <c r="H197" s="9">
        <f t="shared" si="56"/>
        <v>0</v>
      </c>
      <c r="I197" s="9">
        <f t="shared" si="56"/>
        <v>0</v>
      </c>
      <c r="J197" s="11">
        <f t="shared" si="56"/>
        <v>0</v>
      </c>
      <c r="K197" s="11">
        <f t="shared" si="56"/>
        <v>0</v>
      </c>
      <c r="L197" s="11">
        <f t="shared" si="56"/>
        <v>0</v>
      </c>
      <c r="M197" s="11">
        <f t="shared" si="56"/>
        <v>0</v>
      </c>
      <c r="N197" s="44"/>
      <c r="O197" s="44"/>
      <c r="P197" s="13"/>
    </row>
    <row r="198" spans="1:16" ht="15.75">
      <c r="A198" s="3"/>
      <c r="B198" s="44" t="s">
        <v>95</v>
      </c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13"/>
    </row>
    <row r="199" spans="1:16" ht="15.75">
      <c r="A199" s="3"/>
      <c r="B199" s="58" t="s">
        <v>96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13"/>
    </row>
    <row r="200" spans="1:16" ht="93.75" customHeight="1">
      <c r="A200" s="8" t="s">
        <v>62</v>
      </c>
      <c r="B200" s="4" t="s">
        <v>64</v>
      </c>
      <c r="C200" s="4" t="s">
        <v>16</v>
      </c>
      <c r="D200" s="9">
        <f>SUM(D201:D204)</f>
        <v>119.3</v>
      </c>
      <c r="E200" s="9">
        <f aca="true" t="shared" si="57" ref="E200:M200">SUM(E201:E204)</f>
        <v>30</v>
      </c>
      <c r="F200" s="9">
        <f t="shared" si="57"/>
        <v>35</v>
      </c>
      <c r="G200" s="9">
        <f t="shared" si="57"/>
        <v>44.3</v>
      </c>
      <c r="H200" s="9">
        <f t="shared" si="57"/>
        <v>5</v>
      </c>
      <c r="I200" s="9">
        <f t="shared" si="57"/>
        <v>5</v>
      </c>
      <c r="J200" s="11">
        <f t="shared" si="57"/>
        <v>5</v>
      </c>
      <c r="K200" s="11">
        <f t="shared" si="57"/>
        <v>5</v>
      </c>
      <c r="L200" s="11">
        <f t="shared" si="57"/>
        <v>5</v>
      </c>
      <c r="M200" s="11">
        <f t="shared" si="57"/>
        <v>5</v>
      </c>
      <c r="N200" s="45" t="s">
        <v>88</v>
      </c>
      <c r="O200" s="46"/>
      <c r="P200" s="13"/>
    </row>
    <row r="201" spans="1:16" ht="15.75">
      <c r="A201" s="3"/>
      <c r="B201" s="4" t="s">
        <v>2</v>
      </c>
      <c r="C201" s="4"/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11">
        <v>0</v>
      </c>
      <c r="K201" s="11">
        <v>0</v>
      </c>
      <c r="L201" s="11">
        <v>0</v>
      </c>
      <c r="M201" s="11">
        <v>0</v>
      </c>
      <c r="N201" s="44"/>
      <c r="O201" s="44"/>
      <c r="P201" s="13"/>
    </row>
    <row r="202" spans="1:16" ht="15.75">
      <c r="A202" s="3"/>
      <c r="B202" s="4" t="s">
        <v>3</v>
      </c>
      <c r="C202" s="4"/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11">
        <v>0</v>
      </c>
      <c r="K202" s="11">
        <v>0</v>
      </c>
      <c r="L202" s="11">
        <v>0</v>
      </c>
      <c r="M202" s="11">
        <v>0</v>
      </c>
      <c r="N202" s="44"/>
      <c r="O202" s="44"/>
      <c r="P202" s="13"/>
    </row>
    <row r="203" spans="1:16" ht="15.75">
      <c r="A203" s="3"/>
      <c r="B203" s="4" t="s">
        <v>4</v>
      </c>
      <c r="C203" s="4"/>
      <c r="D203" s="9">
        <f>SUM(E203:I203)</f>
        <v>119.3</v>
      </c>
      <c r="E203" s="9">
        <v>30</v>
      </c>
      <c r="F203" s="9">
        <v>35</v>
      </c>
      <c r="G203" s="9">
        <v>44.3</v>
      </c>
      <c r="H203" s="9">
        <v>5</v>
      </c>
      <c r="I203" s="9">
        <v>5</v>
      </c>
      <c r="J203" s="11">
        <v>5</v>
      </c>
      <c r="K203" s="11">
        <v>5</v>
      </c>
      <c r="L203" s="11">
        <v>5</v>
      </c>
      <c r="M203" s="11">
        <v>5</v>
      </c>
      <c r="N203" s="44"/>
      <c r="O203" s="44"/>
      <c r="P203" s="13"/>
    </row>
    <row r="204" spans="1:16" ht="15.75">
      <c r="A204" s="3"/>
      <c r="B204" s="4" t="s">
        <v>5</v>
      </c>
      <c r="C204" s="4"/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11">
        <v>0</v>
      </c>
      <c r="K204" s="11">
        <v>0</v>
      </c>
      <c r="L204" s="11">
        <v>0</v>
      </c>
      <c r="M204" s="11">
        <v>0</v>
      </c>
      <c r="N204" s="44"/>
      <c r="O204" s="44"/>
      <c r="P204" s="13"/>
    </row>
    <row r="205" spans="1:16" ht="20.25" customHeight="1">
      <c r="A205" s="3"/>
      <c r="B205" s="58">
        <v>0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13"/>
    </row>
    <row r="206" spans="1:16" ht="92.25" customHeight="1">
      <c r="A206" s="3" t="s">
        <v>38</v>
      </c>
      <c r="B206" s="4" t="s">
        <v>33</v>
      </c>
      <c r="C206" s="4" t="s">
        <v>16</v>
      </c>
      <c r="D206" s="9">
        <f>SUM(D207:D210)</f>
        <v>0</v>
      </c>
      <c r="E206" s="9">
        <f aca="true" t="shared" si="58" ref="E206:M206">SUM(E207:E210)</f>
        <v>0</v>
      </c>
      <c r="F206" s="9">
        <f t="shared" si="58"/>
        <v>0</v>
      </c>
      <c r="G206" s="9">
        <f t="shared" si="58"/>
        <v>0</v>
      </c>
      <c r="H206" s="9">
        <f t="shared" si="58"/>
        <v>0</v>
      </c>
      <c r="I206" s="9">
        <f t="shared" si="58"/>
        <v>0</v>
      </c>
      <c r="J206" s="11">
        <f t="shared" si="58"/>
        <v>0</v>
      </c>
      <c r="K206" s="11">
        <f t="shared" si="58"/>
        <v>0</v>
      </c>
      <c r="L206" s="11">
        <f t="shared" si="58"/>
        <v>0</v>
      </c>
      <c r="M206" s="11">
        <f t="shared" si="58"/>
        <v>0</v>
      </c>
      <c r="N206" s="44" t="s">
        <v>89</v>
      </c>
      <c r="O206" s="44"/>
      <c r="P206" s="13"/>
    </row>
    <row r="207" spans="1:16" ht="15.75">
      <c r="A207" s="3"/>
      <c r="B207" s="4" t="s">
        <v>2</v>
      </c>
      <c r="C207" s="4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11">
        <v>0</v>
      </c>
      <c r="K207" s="11">
        <v>0</v>
      </c>
      <c r="L207" s="11">
        <v>0</v>
      </c>
      <c r="M207" s="11">
        <v>0</v>
      </c>
      <c r="N207" s="44"/>
      <c r="O207" s="44"/>
      <c r="P207" s="13"/>
    </row>
    <row r="208" spans="1:16" ht="15.75">
      <c r="A208" s="3"/>
      <c r="B208" s="4" t="s">
        <v>3</v>
      </c>
      <c r="C208" s="4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11">
        <v>0</v>
      </c>
      <c r="K208" s="11">
        <v>0</v>
      </c>
      <c r="L208" s="11">
        <v>0</v>
      </c>
      <c r="M208" s="11">
        <v>0</v>
      </c>
      <c r="N208" s="44"/>
      <c r="O208" s="44"/>
      <c r="P208" s="13"/>
    </row>
    <row r="209" spans="1:16" ht="15.75">
      <c r="A209" s="3"/>
      <c r="B209" s="4" t="s">
        <v>4</v>
      </c>
      <c r="C209" s="4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11">
        <v>0</v>
      </c>
      <c r="K209" s="11">
        <v>0</v>
      </c>
      <c r="L209" s="11">
        <v>0</v>
      </c>
      <c r="M209" s="11">
        <v>0</v>
      </c>
      <c r="N209" s="44"/>
      <c r="O209" s="44"/>
      <c r="P209" s="13"/>
    </row>
    <row r="210" spans="1:16" ht="15.75">
      <c r="A210" s="3"/>
      <c r="B210" s="4" t="s">
        <v>5</v>
      </c>
      <c r="C210" s="4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11">
        <v>0</v>
      </c>
      <c r="K210" s="11">
        <v>0</v>
      </c>
      <c r="L210" s="11">
        <v>0</v>
      </c>
      <c r="M210" s="11">
        <v>0</v>
      </c>
      <c r="N210" s="44"/>
      <c r="O210" s="44"/>
      <c r="P210" s="13"/>
    </row>
    <row r="211" spans="1:16" ht="18.75" customHeight="1">
      <c r="A211" s="59">
        <v>7</v>
      </c>
      <c r="B211" s="61" t="s">
        <v>108</v>
      </c>
      <c r="C211" s="48"/>
      <c r="D211" s="60">
        <f aca="true" t="shared" si="59" ref="D211:M211">SUM(D214:D217)</f>
        <v>129.4</v>
      </c>
      <c r="E211" s="60">
        <f t="shared" si="59"/>
        <v>39</v>
      </c>
      <c r="F211" s="60">
        <f t="shared" si="59"/>
        <v>11.3</v>
      </c>
      <c r="G211" s="60">
        <f t="shared" si="59"/>
        <v>11.3</v>
      </c>
      <c r="H211" s="60">
        <f t="shared" si="59"/>
        <v>11.3</v>
      </c>
      <c r="I211" s="60">
        <f t="shared" si="59"/>
        <v>11.3</v>
      </c>
      <c r="J211" s="60">
        <f t="shared" si="59"/>
        <v>11.3</v>
      </c>
      <c r="K211" s="60">
        <f t="shared" si="59"/>
        <v>11.3</v>
      </c>
      <c r="L211" s="60">
        <f t="shared" si="59"/>
        <v>11.3</v>
      </c>
      <c r="M211" s="60">
        <f t="shared" si="59"/>
        <v>11.3</v>
      </c>
      <c r="N211" s="48"/>
      <c r="O211" s="48"/>
      <c r="P211" s="13"/>
    </row>
    <row r="212" spans="1:16" ht="131.25" customHeight="1">
      <c r="A212" s="59"/>
      <c r="B212" s="62"/>
      <c r="C212" s="48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48"/>
      <c r="O212" s="48"/>
      <c r="P212" s="13"/>
    </row>
    <row r="213" spans="1:16" ht="15.75" customHeight="1">
      <c r="A213" s="59"/>
      <c r="B213" s="63"/>
      <c r="C213" s="48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48"/>
      <c r="O213" s="48"/>
      <c r="P213" s="13"/>
    </row>
    <row r="214" spans="1:16" ht="15.75">
      <c r="A214" s="3"/>
      <c r="B214" s="4" t="s">
        <v>2</v>
      </c>
      <c r="C214" s="4"/>
      <c r="D214" s="9">
        <v>0</v>
      </c>
      <c r="E214" s="9">
        <f>SUM(E219+E224+E229)</f>
        <v>0</v>
      </c>
      <c r="F214" s="9">
        <f aca="true" t="shared" si="60" ref="F214:M214">SUM(F219+F224+F229)</f>
        <v>0</v>
      </c>
      <c r="G214" s="9">
        <f t="shared" si="60"/>
        <v>0</v>
      </c>
      <c r="H214" s="9">
        <f t="shared" si="60"/>
        <v>0</v>
      </c>
      <c r="I214" s="9">
        <f t="shared" si="60"/>
        <v>0</v>
      </c>
      <c r="J214" s="11">
        <f t="shared" si="60"/>
        <v>0</v>
      </c>
      <c r="K214" s="11">
        <f t="shared" si="60"/>
        <v>0</v>
      </c>
      <c r="L214" s="11">
        <f t="shared" si="60"/>
        <v>0</v>
      </c>
      <c r="M214" s="11">
        <f t="shared" si="60"/>
        <v>0</v>
      </c>
      <c r="N214" s="44"/>
      <c r="O214" s="44"/>
      <c r="P214" s="13"/>
    </row>
    <row r="215" spans="1:16" ht="15.75">
      <c r="A215" s="3"/>
      <c r="B215" s="4" t="s">
        <v>3</v>
      </c>
      <c r="C215" s="4"/>
      <c r="D215" s="9">
        <v>0</v>
      </c>
      <c r="E215" s="9">
        <f aca="true" t="shared" si="61" ref="E215:M217">SUM(E220+E225+E230)</f>
        <v>0</v>
      </c>
      <c r="F215" s="9">
        <f t="shared" si="61"/>
        <v>0</v>
      </c>
      <c r="G215" s="9">
        <f t="shared" si="61"/>
        <v>0</v>
      </c>
      <c r="H215" s="9">
        <f t="shared" si="61"/>
        <v>0</v>
      </c>
      <c r="I215" s="9">
        <f t="shared" si="61"/>
        <v>0</v>
      </c>
      <c r="J215" s="11">
        <f t="shared" si="61"/>
        <v>0</v>
      </c>
      <c r="K215" s="11">
        <f t="shared" si="61"/>
        <v>0</v>
      </c>
      <c r="L215" s="11">
        <f t="shared" si="61"/>
        <v>0</v>
      </c>
      <c r="M215" s="11">
        <f t="shared" si="61"/>
        <v>0</v>
      </c>
      <c r="N215" s="44"/>
      <c r="O215" s="44"/>
      <c r="P215" s="13"/>
    </row>
    <row r="216" spans="1:16" ht="15.75">
      <c r="A216" s="3"/>
      <c r="B216" s="4" t="s">
        <v>4</v>
      </c>
      <c r="C216" s="4"/>
      <c r="D216" s="9">
        <v>129.4</v>
      </c>
      <c r="E216" s="9">
        <f t="shared" si="61"/>
        <v>39</v>
      </c>
      <c r="F216" s="9">
        <f t="shared" si="61"/>
        <v>11.3</v>
      </c>
      <c r="G216" s="9">
        <f t="shared" si="61"/>
        <v>11.3</v>
      </c>
      <c r="H216" s="9">
        <f t="shared" si="61"/>
        <v>11.3</v>
      </c>
      <c r="I216" s="9">
        <f t="shared" si="61"/>
        <v>11.3</v>
      </c>
      <c r="J216" s="11">
        <f t="shared" si="61"/>
        <v>11.3</v>
      </c>
      <c r="K216" s="11">
        <f t="shared" si="61"/>
        <v>11.3</v>
      </c>
      <c r="L216" s="11">
        <f t="shared" si="61"/>
        <v>11.3</v>
      </c>
      <c r="M216" s="11">
        <f t="shared" si="61"/>
        <v>11.3</v>
      </c>
      <c r="N216" s="44"/>
      <c r="O216" s="44"/>
      <c r="P216" s="13"/>
    </row>
    <row r="217" spans="1:16" ht="15.75">
      <c r="A217" s="3"/>
      <c r="B217" s="4" t="s">
        <v>5</v>
      </c>
      <c r="C217" s="4"/>
      <c r="D217" s="9">
        <v>0</v>
      </c>
      <c r="E217" s="9">
        <f t="shared" si="61"/>
        <v>0</v>
      </c>
      <c r="F217" s="9">
        <f t="shared" si="61"/>
        <v>0</v>
      </c>
      <c r="G217" s="9">
        <f t="shared" si="61"/>
        <v>0</v>
      </c>
      <c r="H217" s="9">
        <f t="shared" si="61"/>
        <v>0</v>
      </c>
      <c r="I217" s="9">
        <f t="shared" si="61"/>
        <v>0</v>
      </c>
      <c r="J217" s="11">
        <f t="shared" si="61"/>
        <v>0</v>
      </c>
      <c r="K217" s="11">
        <f t="shared" si="61"/>
        <v>0</v>
      </c>
      <c r="L217" s="11">
        <f t="shared" si="61"/>
        <v>0</v>
      </c>
      <c r="M217" s="11">
        <f t="shared" si="61"/>
        <v>0</v>
      </c>
      <c r="N217" s="44"/>
      <c r="O217" s="44"/>
      <c r="P217" s="13"/>
    </row>
    <row r="218" spans="1:16" ht="47.25">
      <c r="A218" s="3" t="s">
        <v>39</v>
      </c>
      <c r="B218" s="4" t="s">
        <v>6</v>
      </c>
      <c r="C218" s="4"/>
      <c r="D218" s="9">
        <f>SUM(D219:D222)</f>
        <v>0</v>
      </c>
      <c r="E218" s="9">
        <f>SUM(E219:E222)</f>
        <v>0</v>
      </c>
      <c r="F218" s="9">
        <f aca="true" t="shared" si="62" ref="F218:M218">SUM(F219:F222)</f>
        <v>0</v>
      </c>
      <c r="G218" s="9">
        <f t="shared" si="62"/>
        <v>0</v>
      </c>
      <c r="H218" s="9">
        <f t="shared" si="62"/>
        <v>0</v>
      </c>
      <c r="I218" s="9">
        <f t="shared" si="62"/>
        <v>0</v>
      </c>
      <c r="J218" s="11">
        <f t="shared" si="62"/>
        <v>0</v>
      </c>
      <c r="K218" s="11">
        <f t="shared" si="62"/>
        <v>0</v>
      </c>
      <c r="L218" s="11">
        <f t="shared" si="62"/>
        <v>0</v>
      </c>
      <c r="M218" s="11">
        <f t="shared" si="62"/>
        <v>0</v>
      </c>
      <c r="N218" s="44"/>
      <c r="O218" s="44"/>
      <c r="P218" s="13"/>
    </row>
    <row r="219" spans="1:16" ht="15.75">
      <c r="A219" s="3"/>
      <c r="B219" s="4" t="s">
        <v>2</v>
      </c>
      <c r="C219" s="4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11">
        <v>0</v>
      </c>
      <c r="K219" s="11">
        <v>0</v>
      </c>
      <c r="L219" s="11">
        <v>0</v>
      </c>
      <c r="M219" s="11"/>
      <c r="N219" s="44"/>
      <c r="O219" s="44"/>
      <c r="P219" s="13"/>
    </row>
    <row r="220" spans="1:16" ht="15.75">
      <c r="A220" s="3"/>
      <c r="B220" s="4" t="s">
        <v>3</v>
      </c>
      <c r="C220" s="4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11">
        <v>0</v>
      </c>
      <c r="K220" s="11">
        <v>0</v>
      </c>
      <c r="L220" s="11">
        <v>0</v>
      </c>
      <c r="M220" s="11">
        <v>0</v>
      </c>
      <c r="N220" s="44"/>
      <c r="O220" s="44"/>
      <c r="P220" s="13"/>
    </row>
    <row r="221" spans="1:16" ht="15.75">
      <c r="A221" s="3"/>
      <c r="B221" s="4" t="s">
        <v>4</v>
      </c>
      <c r="C221" s="4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11">
        <v>0</v>
      </c>
      <c r="K221" s="11">
        <v>0</v>
      </c>
      <c r="L221" s="11">
        <v>0</v>
      </c>
      <c r="M221" s="11">
        <v>0</v>
      </c>
      <c r="N221" s="44"/>
      <c r="O221" s="44"/>
      <c r="P221" s="13"/>
    </row>
    <row r="222" spans="1:16" ht="15.75">
      <c r="A222" s="3"/>
      <c r="B222" s="4" t="s">
        <v>5</v>
      </c>
      <c r="C222" s="4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11">
        <v>0</v>
      </c>
      <c r="K222" s="11">
        <v>0</v>
      </c>
      <c r="L222" s="11">
        <v>0</v>
      </c>
      <c r="M222" s="11">
        <v>0</v>
      </c>
      <c r="N222" s="44"/>
      <c r="O222" s="44"/>
      <c r="P222" s="13"/>
    </row>
    <row r="223" spans="1:16" ht="63">
      <c r="A223" s="3" t="s">
        <v>40</v>
      </c>
      <c r="B223" s="4" t="s">
        <v>12</v>
      </c>
      <c r="C223" s="4"/>
      <c r="D223" s="9">
        <f>SUM(D224:D227)</f>
        <v>0</v>
      </c>
      <c r="E223" s="9">
        <f>SUM(E224:E227)</f>
        <v>0</v>
      </c>
      <c r="F223" s="9">
        <f aca="true" t="shared" si="63" ref="F223:M223">SUM(F224:F227)</f>
        <v>0</v>
      </c>
      <c r="G223" s="9">
        <f t="shared" si="63"/>
        <v>0</v>
      </c>
      <c r="H223" s="9">
        <f t="shared" si="63"/>
        <v>0</v>
      </c>
      <c r="I223" s="9">
        <f t="shared" si="63"/>
        <v>0</v>
      </c>
      <c r="J223" s="11">
        <f t="shared" si="63"/>
        <v>0</v>
      </c>
      <c r="K223" s="11">
        <f t="shared" si="63"/>
        <v>0</v>
      </c>
      <c r="L223" s="11">
        <f t="shared" si="63"/>
        <v>0</v>
      </c>
      <c r="M223" s="11">
        <f t="shared" si="63"/>
        <v>0</v>
      </c>
      <c r="N223" s="44"/>
      <c r="O223" s="44"/>
      <c r="P223" s="13"/>
    </row>
    <row r="224" spans="1:16" ht="15.75">
      <c r="A224" s="3"/>
      <c r="B224" s="4" t="s">
        <v>2</v>
      </c>
      <c r="C224" s="4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11">
        <v>0</v>
      </c>
      <c r="K224" s="11">
        <v>0</v>
      </c>
      <c r="L224" s="11">
        <v>0</v>
      </c>
      <c r="M224" s="11">
        <v>0</v>
      </c>
      <c r="N224" s="44"/>
      <c r="O224" s="44"/>
      <c r="P224" s="13"/>
    </row>
    <row r="225" spans="1:16" ht="15.75">
      <c r="A225" s="3"/>
      <c r="B225" s="4" t="s">
        <v>3</v>
      </c>
      <c r="C225" s="4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11">
        <v>0</v>
      </c>
      <c r="K225" s="11">
        <v>0</v>
      </c>
      <c r="L225" s="11">
        <v>0</v>
      </c>
      <c r="M225" s="11">
        <v>0</v>
      </c>
      <c r="N225" s="44"/>
      <c r="O225" s="44"/>
      <c r="P225" s="13"/>
    </row>
    <row r="226" spans="1:16" ht="15.75">
      <c r="A226" s="3"/>
      <c r="B226" s="4" t="s">
        <v>4</v>
      </c>
      <c r="C226" s="4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11">
        <v>0</v>
      </c>
      <c r="K226" s="11">
        <v>0</v>
      </c>
      <c r="L226" s="11">
        <v>0</v>
      </c>
      <c r="M226" s="11">
        <v>0</v>
      </c>
      <c r="N226" s="44"/>
      <c r="O226" s="44"/>
      <c r="P226" s="13"/>
    </row>
    <row r="227" spans="1:16" ht="15.75">
      <c r="A227" s="3"/>
      <c r="B227" s="4" t="s">
        <v>5</v>
      </c>
      <c r="C227" s="4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11">
        <v>0</v>
      </c>
      <c r="K227" s="11">
        <v>0</v>
      </c>
      <c r="L227" s="11">
        <v>0</v>
      </c>
      <c r="M227" s="11">
        <v>0</v>
      </c>
      <c r="N227" s="44"/>
      <c r="O227" s="44"/>
      <c r="P227" s="13"/>
    </row>
    <row r="228" spans="1:16" ht="31.5">
      <c r="A228" s="3" t="s">
        <v>41</v>
      </c>
      <c r="B228" s="4" t="s">
        <v>20</v>
      </c>
      <c r="C228" s="4"/>
      <c r="D228" s="9">
        <f>SUM(D229:D232)</f>
        <v>129.4</v>
      </c>
      <c r="E228" s="9">
        <f>SUM(E229:E232)</f>
        <v>39</v>
      </c>
      <c r="F228" s="9">
        <f aca="true" t="shared" si="64" ref="F228:M228">SUM(F229:F232)</f>
        <v>11.3</v>
      </c>
      <c r="G228" s="9">
        <f t="shared" si="64"/>
        <v>11.3</v>
      </c>
      <c r="H228" s="9">
        <f t="shared" si="64"/>
        <v>11.3</v>
      </c>
      <c r="I228" s="9">
        <f t="shared" si="64"/>
        <v>11.3</v>
      </c>
      <c r="J228" s="11">
        <f t="shared" si="64"/>
        <v>11.3</v>
      </c>
      <c r="K228" s="11">
        <f t="shared" si="64"/>
        <v>11.3</v>
      </c>
      <c r="L228" s="11">
        <f t="shared" si="64"/>
        <v>11.3</v>
      </c>
      <c r="M228" s="11">
        <f t="shared" si="64"/>
        <v>11.3</v>
      </c>
      <c r="N228" s="44"/>
      <c r="O228" s="44"/>
      <c r="P228" s="13"/>
    </row>
    <row r="229" spans="1:16" ht="15.75">
      <c r="A229" s="3"/>
      <c r="B229" s="4" t="s">
        <v>2</v>
      </c>
      <c r="C229" s="4"/>
      <c r="D229" s="9">
        <v>0</v>
      </c>
      <c r="E229" s="9">
        <f>SUM(E236+E242+E248)</f>
        <v>0</v>
      </c>
      <c r="F229" s="9">
        <f aca="true" t="shared" si="65" ref="F229:M229">SUM(F236+F242+F248)</f>
        <v>0</v>
      </c>
      <c r="G229" s="9">
        <f t="shared" si="65"/>
        <v>0</v>
      </c>
      <c r="H229" s="9">
        <f t="shared" si="65"/>
        <v>0</v>
      </c>
      <c r="I229" s="9">
        <f t="shared" si="65"/>
        <v>0</v>
      </c>
      <c r="J229" s="11">
        <f t="shared" si="65"/>
        <v>0</v>
      </c>
      <c r="K229" s="11">
        <f t="shared" si="65"/>
        <v>0</v>
      </c>
      <c r="L229" s="11">
        <f t="shared" si="65"/>
        <v>0</v>
      </c>
      <c r="M229" s="11">
        <f t="shared" si="65"/>
        <v>0</v>
      </c>
      <c r="N229" s="44"/>
      <c r="O229" s="44"/>
      <c r="P229" s="13"/>
    </row>
    <row r="230" spans="1:16" ht="15.75">
      <c r="A230" s="3"/>
      <c r="B230" s="4" t="s">
        <v>3</v>
      </c>
      <c r="C230" s="4"/>
      <c r="D230" s="9">
        <v>0</v>
      </c>
      <c r="E230" s="9">
        <f aca="true" t="shared" si="66" ref="E230:M232">SUM(E237+E243+E249)</f>
        <v>0</v>
      </c>
      <c r="F230" s="9">
        <f t="shared" si="66"/>
        <v>0</v>
      </c>
      <c r="G230" s="9">
        <f t="shared" si="66"/>
        <v>0</v>
      </c>
      <c r="H230" s="9">
        <f t="shared" si="66"/>
        <v>0</v>
      </c>
      <c r="I230" s="9">
        <f t="shared" si="66"/>
        <v>0</v>
      </c>
      <c r="J230" s="11">
        <f t="shared" si="66"/>
        <v>0</v>
      </c>
      <c r="K230" s="11">
        <f t="shared" si="66"/>
        <v>0</v>
      </c>
      <c r="L230" s="11">
        <f t="shared" si="66"/>
        <v>0</v>
      </c>
      <c r="M230" s="11">
        <f t="shared" si="66"/>
        <v>0</v>
      </c>
      <c r="N230" s="44"/>
      <c r="O230" s="44"/>
      <c r="P230" s="13"/>
    </row>
    <row r="231" spans="1:16" ht="15.75">
      <c r="A231" s="3"/>
      <c r="B231" s="4" t="s">
        <v>4</v>
      </c>
      <c r="C231" s="4"/>
      <c r="D231" s="9">
        <v>129.4</v>
      </c>
      <c r="E231" s="9">
        <v>39</v>
      </c>
      <c r="F231" s="9">
        <f t="shared" si="66"/>
        <v>11.3</v>
      </c>
      <c r="G231" s="9">
        <f t="shared" si="66"/>
        <v>11.3</v>
      </c>
      <c r="H231" s="9">
        <f t="shared" si="66"/>
        <v>11.3</v>
      </c>
      <c r="I231" s="9">
        <f t="shared" si="66"/>
        <v>11.3</v>
      </c>
      <c r="J231" s="11">
        <f t="shared" si="66"/>
        <v>11.3</v>
      </c>
      <c r="K231" s="11">
        <f t="shared" si="66"/>
        <v>11.3</v>
      </c>
      <c r="L231" s="11">
        <f t="shared" si="66"/>
        <v>11.3</v>
      </c>
      <c r="M231" s="11">
        <f t="shared" si="66"/>
        <v>11.3</v>
      </c>
      <c r="N231" s="44"/>
      <c r="O231" s="44"/>
      <c r="P231" s="13"/>
    </row>
    <row r="232" spans="1:16" ht="15.75">
      <c r="A232" s="3"/>
      <c r="B232" s="4" t="s">
        <v>5</v>
      </c>
      <c r="C232" s="4"/>
      <c r="D232" s="9">
        <v>0</v>
      </c>
      <c r="E232" s="9">
        <f t="shared" si="66"/>
        <v>0</v>
      </c>
      <c r="F232" s="9">
        <f t="shared" si="66"/>
        <v>0</v>
      </c>
      <c r="G232" s="9">
        <f t="shared" si="66"/>
        <v>0</v>
      </c>
      <c r="H232" s="9">
        <f t="shared" si="66"/>
        <v>0</v>
      </c>
      <c r="I232" s="9">
        <f t="shared" si="66"/>
        <v>0</v>
      </c>
      <c r="J232" s="11">
        <f t="shared" si="66"/>
        <v>0</v>
      </c>
      <c r="K232" s="11">
        <f t="shared" si="66"/>
        <v>0</v>
      </c>
      <c r="L232" s="11">
        <f t="shared" si="66"/>
        <v>0</v>
      </c>
      <c r="M232" s="11">
        <f t="shared" si="66"/>
        <v>0</v>
      </c>
      <c r="N232" s="44"/>
      <c r="O232" s="44"/>
      <c r="P232" s="13"/>
    </row>
    <row r="233" spans="1:16" ht="64.5" customHeight="1">
      <c r="A233" s="3"/>
      <c r="B233" s="44" t="s">
        <v>97</v>
      </c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13"/>
    </row>
    <row r="234" spans="1:16" ht="26.25" customHeight="1">
      <c r="A234" s="3"/>
      <c r="B234" s="58" t="s">
        <v>98</v>
      </c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13"/>
    </row>
    <row r="235" spans="1:16" ht="86.25" customHeight="1">
      <c r="A235" s="3" t="s">
        <v>42</v>
      </c>
      <c r="B235" s="4" t="s">
        <v>65</v>
      </c>
      <c r="C235" s="4" t="s">
        <v>16</v>
      </c>
      <c r="D235" s="9">
        <f>SUM(D236:D239)</f>
        <v>46.2</v>
      </c>
      <c r="E235" s="9">
        <f>SUM(E236:E239)</f>
        <v>15</v>
      </c>
      <c r="F235" s="9">
        <f aca="true" t="shared" si="67" ref="F235:M235">SUM(F236:F239)</f>
        <v>3.9</v>
      </c>
      <c r="G235" s="9">
        <f t="shared" si="67"/>
        <v>3.9</v>
      </c>
      <c r="H235" s="9">
        <f t="shared" si="67"/>
        <v>3.9</v>
      </c>
      <c r="I235" s="9">
        <f t="shared" si="67"/>
        <v>3.9</v>
      </c>
      <c r="J235" s="11">
        <f t="shared" si="67"/>
        <v>3.9</v>
      </c>
      <c r="K235" s="11">
        <f t="shared" si="67"/>
        <v>3.9</v>
      </c>
      <c r="L235" s="11">
        <f t="shared" si="67"/>
        <v>3.9</v>
      </c>
      <c r="M235" s="11">
        <f t="shared" si="67"/>
        <v>3.9</v>
      </c>
      <c r="N235" s="45" t="s">
        <v>90</v>
      </c>
      <c r="O235" s="46"/>
      <c r="P235" s="13"/>
    </row>
    <row r="236" spans="1:16" ht="15.75">
      <c r="A236" s="3"/>
      <c r="B236" s="4" t="s">
        <v>2</v>
      </c>
      <c r="C236" s="4"/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11">
        <v>0</v>
      </c>
      <c r="K236" s="11">
        <v>0</v>
      </c>
      <c r="L236" s="11">
        <v>0</v>
      </c>
      <c r="M236" s="11">
        <v>0</v>
      </c>
      <c r="N236" s="44"/>
      <c r="O236" s="44"/>
      <c r="P236" s="13"/>
    </row>
    <row r="237" spans="1:16" ht="15.75">
      <c r="A237" s="3"/>
      <c r="B237" s="4" t="s">
        <v>3</v>
      </c>
      <c r="C237" s="4"/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11">
        <v>0</v>
      </c>
      <c r="K237" s="11">
        <v>0</v>
      </c>
      <c r="L237" s="11">
        <v>0</v>
      </c>
      <c r="M237" s="11">
        <v>0</v>
      </c>
      <c r="N237" s="44"/>
      <c r="O237" s="44"/>
      <c r="P237" s="13"/>
    </row>
    <row r="238" spans="1:16" ht="15.75">
      <c r="A238" s="3"/>
      <c r="B238" s="4" t="s">
        <v>4</v>
      </c>
      <c r="C238" s="4"/>
      <c r="D238" s="9">
        <v>46.2</v>
      </c>
      <c r="E238" s="9">
        <v>15</v>
      </c>
      <c r="F238" s="9">
        <v>3.9</v>
      </c>
      <c r="G238" s="9">
        <v>3.9</v>
      </c>
      <c r="H238" s="9">
        <v>3.9</v>
      </c>
      <c r="I238" s="9">
        <v>3.9</v>
      </c>
      <c r="J238" s="11">
        <v>3.9</v>
      </c>
      <c r="K238" s="11">
        <v>3.9</v>
      </c>
      <c r="L238" s="11">
        <v>3.9</v>
      </c>
      <c r="M238" s="11">
        <v>3.9</v>
      </c>
      <c r="N238" s="44"/>
      <c r="O238" s="44"/>
      <c r="P238" s="13"/>
    </row>
    <row r="239" spans="1:16" ht="15.75">
      <c r="A239" s="3"/>
      <c r="B239" s="4" t="s">
        <v>5</v>
      </c>
      <c r="C239" s="4"/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11">
        <v>0</v>
      </c>
      <c r="K239" s="11">
        <v>0</v>
      </c>
      <c r="L239" s="11">
        <v>0</v>
      </c>
      <c r="M239" s="11">
        <v>0</v>
      </c>
      <c r="N239" s="44"/>
      <c r="O239" s="44"/>
      <c r="P239" s="13"/>
    </row>
    <row r="240" spans="1:16" ht="24.75" customHeight="1">
      <c r="A240" s="3"/>
      <c r="B240" s="58" t="s">
        <v>99</v>
      </c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13"/>
    </row>
    <row r="241" spans="1:16" ht="102" customHeight="1">
      <c r="A241" s="3" t="s">
        <v>43</v>
      </c>
      <c r="B241" s="4" t="s">
        <v>44</v>
      </c>
      <c r="C241" s="4" t="s">
        <v>16</v>
      </c>
      <c r="D241" s="9">
        <f>SUM(D242:D245)</f>
        <v>44.6</v>
      </c>
      <c r="E241" s="9">
        <f aca="true" t="shared" si="68" ref="E241:M241">SUM(E242:E245)</f>
        <v>15</v>
      </c>
      <c r="F241" s="9">
        <v>3.7</v>
      </c>
      <c r="G241" s="9">
        <v>3.7</v>
      </c>
      <c r="H241" s="9">
        <v>3.7</v>
      </c>
      <c r="I241" s="9">
        <f t="shared" si="68"/>
        <v>3.7</v>
      </c>
      <c r="J241" s="11">
        <f t="shared" si="68"/>
        <v>3.7</v>
      </c>
      <c r="K241" s="11">
        <f t="shared" si="68"/>
        <v>3.7</v>
      </c>
      <c r="L241" s="11">
        <f t="shared" si="68"/>
        <v>3.7</v>
      </c>
      <c r="M241" s="11">
        <f t="shared" si="68"/>
        <v>3.7</v>
      </c>
      <c r="N241" s="45" t="s">
        <v>91</v>
      </c>
      <c r="O241" s="46"/>
      <c r="P241" s="13"/>
    </row>
    <row r="242" spans="1:16" ht="15.75">
      <c r="A242" s="3"/>
      <c r="B242" s="4" t="s">
        <v>2</v>
      </c>
      <c r="C242" s="4"/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11">
        <v>0</v>
      </c>
      <c r="K242" s="11">
        <v>0</v>
      </c>
      <c r="L242" s="11">
        <v>0</v>
      </c>
      <c r="M242" s="11">
        <v>0</v>
      </c>
      <c r="N242" s="44"/>
      <c r="O242" s="44"/>
      <c r="P242" s="13"/>
    </row>
    <row r="243" spans="1:16" ht="15.75">
      <c r="A243" s="3"/>
      <c r="B243" s="4" t="s">
        <v>3</v>
      </c>
      <c r="C243" s="4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11">
        <v>0</v>
      </c>
      <c r="K243" s="11">
        <v>0</v>
      </c>
      <c r="L243" s="11">
        <v>0</v>
      </c>
      <c r="M243" s="11">
        <v>0</v>
      </c>
      <c r="N243" s="44"/>
      <c r="O243" s="44"/>
      <c r="P243" s="13"/>
    </row>
    <row r="244" spans="1:16" ht="15.75">
      <c r="A244" s="3"/>
      <c r="B244" s="4" t="s">
        <v>4</v>
      </c>
      <c r="C244" s="4"/>
      <c r="D244" s="9">
        <v>44.6</v>
      </c>
      <c r="E244" s="9">
        <v>15</v>
      </c>
      <c r="F244" s="9">
        <v>3.7</v>
      </c>
      <c r="G244" s="9">
        <v>3.7</v>
      </c>
      <c r="H244" s="9">
        <v>3.7</v>
      </c>
      <c r="I244" s="9">
        <v>3.7</v>
      </c>
      <c r="J244" s="11">
        <v>3.7</v>
      </c>
      <c r="K244" s="11">
        <v>3.7</v>
      </c>
      <c r="L244" s="11">
        <v>3.7</v>
      </c>
      <c r="M244" s="11">
        <v>3.7</v>
      </c>
      <c r="N244" s="44"/>
      <c r="O244" s="44"/>
      <c r="P244" s="13"/>
    </row>
    <row r="245" spans="1:16" ht="15.75">
      <c r="A245" s="3"/>
      <c r="B245" s="4" t="s">
        <v>5</v>
      </c>
      <c r="C245" s="4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11">
        <v>0</v>
      </c>
      <c r="K245" s="11">
        <v>0</v>
      </c>
      <c r="L245" s="11">
        <v>0</v>
      </c>
      <c r="M245" s="11">
        <v>0</v>
      </c>
      <c r="N245" s="44"/>
      <c r="O245" s="44"/>
      <c r="P245" s="13"/>
    </row>
    <row r="246" spans="1:16" ht="31.5" customHeight="1">
      <c r="A246" s="3"/>
      <c r="B246" s="58">
        <v>0</v>
      </c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13"/>
    </row>
    <row r="247" spans="1:16" ht="117" customHeight="1">
      <c r="A247" s="3" t="s">
        <v>45</v>
      </c>
      <c r="B247" s="4" t="s">
        <v>46</v>
      </c>
      <c r="C247" s="4" t="s">
        <v>16</v>
      </c>
      <c r="D247" s="9">
        <f>SUM(D248:D251)</f>
        <v>38.6</v>
      </c>
      <c r="E247" s="9">
        <f aca="true" t="shared" si="69" ref="E247:M247">SUM(E248:E251)</f>
        <v>9</v>
      </c>
      <c r="F247" s="9">
        <f t="shared" si="69"/>
        <v>3.7</v>
      </c>
      <c r="G247" s="9">
        <f t="shared" si="69"/>
        <v>3.7</v>
      </c>
      <c r="H247" s="9">
        <f t="shared" si="69"/>
        <v>3.7</v>
      </c>
      <c r="I247" s="9">
        <f t="shared" si="69"/>
        <v>3.7</v>
      </c>
      <c r="J247" s="11">
        <f t="shared" si="69"/>
        <v>3.7</v>
      </c>
      <c r="K247" s="11">
        <f t="shared" si="69"/>
        <v>3.7</v>
      </c>
      <c r="L247" s="11">
        <f t="shared" si="69"/>
        <v>3.7</v>
      </c>
      <c r="M247" s="11">
        <f t="shared" si="69"/>
        <v>3.7</v>
      </c>
      <c r="N247" s="45" t="s">
        <v>92</v>
      </c>
      <c r="O247" s="46"/>
      <c r="P247" s="13"/>
    </row>
    <row r="248" spans="1:16" ht="15.75">
      <c r="A248" s="3"/>
      <c r="B248" s="4" t="s">
        <v>2</v>
      </c>
      <c r="C248" s="4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11">
        <v>0</v>
      </c>
      <c r="K248" s="11">
        <v>0</v>
      </c>
      <c r="L248" s="11">
        <v>0</v>
      </c>
      <c r="M248" s="11">
        <v>0</v>
      </c>
      <c r="N248" s="44"/>
      <c r="O248" s="44"/>
      <c r="P248" s="13"/>
    </row>
    <row r="249" spans="1:16" ht="15.75">
      <c r="A249" s="3"/>
      <c r="B249" s="4" t="s">
        <v>3</v>
      </c>
      <c r="C249" s="4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11">
        <v>0</v>
      </c>
      <c r="K249" s="11">
        <v>0</v>
      </c>
      <c r="L249" s="11">
        <v>0</v>
      </c>
      <c r="M249" s="11">
        <v>0</v>
      </c>
      <c r="N249" s="44"/>
      <c r="O249" s="44"/>
      <c r="P249" s="13"/>
    </row>
    <row r="250" spans="1:16" ht="15.75">
      <c r="A250" s="3"/>
      <c r="B250" s="4" t="s">
        <v>4</v>
      </c>
      <c r="C250" s="4"/>
      <c r="D250" s="9">
        <v>38.6</v>
      </c>
      <c r="E250" s="9">
        <v>9</v>
      </c>
      <c r="F250" s="9">
        <v>3.7</v>
      </c>
      <c r="G250" s="9">
        <v>3.7</v>
      </c>
      <c r="H250" s="9">
        <v>3.7</v>
      </c>
      <c r="I250" s="9">
        <v>3.7</v>
      </c>
      <c r="J250" s="11">
        <v>3.7</v>
      </c>
      <c r="K250" s="11">
        <v>3.7</v>
      </c>
      <c r="L250" s="11">
        <v>3.7</v>
      </c>
      <c r="M250" s="11">
        <v>3.7</v>
      </c>
      <c r="N250" s="44"/>
      <c r="O250" s="44"/>
      <c r="P250" s="13"/>
    </row>
    <row r="251" spans="1:16" ht="15" customHeight="1">
      <c r="A251" s="3"/>
      <c r="B251" s="4" t="s">
        <v>5</v>
      </c>
      <c r="C251" s="4"/>
      <c r="D251" s="11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27">
        <v>0</v>
      </c>
      <c r="K251" s="27">
        <v>0</v>
      </c>
      <c r="L251" s="27">
        <v>0</v>
      </c>
      <c r="M251" s="27">
        <v>0</v>
      </c>
      <c r="N251" s="45"/>
      <c r="O251" s="46"/>
      <c r="P251" s="13"/>
    </row>
  </sheetData>
  <sheetProtection/>
  <mergeCells count="306">
    <mergeCell ref="M2:O2"/>
    <mergeCell ref="L1:O1"/>
    <mergeCell ref="L3:O3"/>
    <mergeCell ref="N10:O17"/>
    <mergeCell ref="E16:E17"/>
    <mergeCell ref="F16:F17"/>
    <mergeCell ref="G16:G17"/>
    <mergeCell ref="I16:I17"/>
    <mergeCell ref="N250:O250"/>
    <mergeCell ref="N248:O248"/>
    <mergeCell ref="N249:O249"/>
    <mergeCell ref="N245:O245"/>
    <mergeCell ref="B176:B178"/>
    <mergeCell ref="F176:F178"/>
    <mergeCell ref="G176:G178"/>
    <mergeCell ref="A10:A17"/>
    <mergeCell ref="B10:B17"/>
    <mergeCell ref="C10:C17"/>
    <mergeCell ref="N238:O238"/>
    <mergeCell ref="N239:O239"/>
    <mergeCell ref="N251:O251"/>
    <mergeCell ref="A4:O4"/>
    <mergeCell ref="A6:O6"/>
    <mergeCell ref="A7:O7"/>
    <mergeCell ref="A8:O8"/>
    <mergeCell ref="B19:B20"/>
    <mergeCell ref="N232:O232"/>
    <mergeCell ref="N229:O229"/>
    <mergeCell ref="N230:O230"/>
    <mergeCell ref="B246:O246"/>
    <mergeCell ref="N247:O247"/>
    <mergeCell ref="N243:O243"/>
    <mergeCell ref="N244:O244"/>
    <mergeCell ref="B240:O240"/>
    <mergeCell ref="N241:O241"/>
    <mergeCell ref="N242:O242"/>
    <mergeCell ref="N221:O221"/>
    <mergeCell ref="N222:O222"/>
    <mergeCell ref="N219:O219"/>
    <mergeCell ref="N220:O220"/>
    <mergeCell ref="N236:O236"/>
    <mergeCell ref="N237:O237"/>
    <mergeCell ref="B233:O233"/>
    <mergeCell ref="B234:O234"/>
    <mergeCell ref="N235:O235"/>
    <mergeCell ref="N231:O231"/>
    <mergeCell ref="N227:O227"/>
    <mergeCell ref="N228:O228"/>
    <mergeCell ref="N225:O225"/>
    <mergeCell ref="N226:O226"/>
    <mergeCell ref="N223:O223"/>
    <mergeCell ref="N224:O224"/>
    <mergeCell ref="N217:O217"/>
    <mergeCell ref="N218:O218"/>
    <mergeCell ref="N215:O215"/>
    <mergeCell ref="N216:O216"/>
    <mergeCell ref="H211:H213"/>
    <mergeCell ref="I211:I213"/>
    <mergeCell ref="N211:O213"/>
    <mergeCell ref="N214:O214"/>
    <mergeCell ref="N206:O206"/>
    <mergeCell ref="N207:O207"/>
    <mergeCell ref="B211:B213"/>
    <mergeCell ref="F211:F213"/>
    <mergeCell ref="G211:G213"/>
    <mergeCell ref="J211:J213"/>
    <mergeCell ref="K211:K213"/>
    <mergeCell ref="L211:L213"/>
    <mergeCell ref="M211:M213"/>
    <mergeCell ref="N210:O210"/>
    <mergeCell ref="N200:O200"/>
    <mergeCell ref="N196:O196"/>
    <mergeCell ref="N197:O197"/>
    <mergeCell ref="A211:A213"/>
    <mergeCell ref="C211:C213"/>
    <mergeCell ref="D211:D213"/>
    <mergeCell ref="E211:E213"/>
    <mergeCell ref="N208:O208"/>
    <mergeCell ref="N209:O209"/>
    <mergeCell ref="B205:O205"/>
    <mergeCell ref="N188:O188"/>
    <mergeCell ref="N189:O189"/>
    <mergeCell ref="N186:O186"/>
    <mergeCell ref="N187:O187"/>
    <mergeCell ref="N203:O203"/>
    <mergeCell ref="N204:O204"/>
    <mergeCell ref="N201:O201"/>
    <mergeCell ref="N202:O202"/>
    <mergeCell ref="B198:O198"/>
    <mergeCell ref="B199:O199"/>
    <mergeCell ref="N194:O194"/>
    <mergeCell ref="N195:O195"/>
    <mergeCell ref="N192:O192"/>
    <mergeCell ref="N193:O193"/>
    <mergeCell ref="N190:O190"/>
    <mergeCell ref="N191:O191"/>
    <mergeCell ref="N185:O185"/>
    <mergeCell ref="N182:O182"/>
    <mergeCell ref="N183:O183"/>
    <mergeCell ref="N180:O180"/>
    <mergeCell ref="N181:O181"/>
    <mergeCell ref="H176:H178"/>
    <mergeCell ref="I176:I178"/>
    <mergeCell ref="N176:O178"/>
    <mergeCell ref="N179:O179"/>
    <mergeCell ref="N172:O172"/>
    <mergeCell ref="J176:J178"/>
    <mergeCell ref="K176:K178"/>
    <mergeCell ref="L176:L178"/>
    <mergeCell ref="M176:M178"/>
    <mergeCell ref="N184:O184"/>
    <mergeCell ref="N162:O162"/>
    <mergeCell ref="N175:O175"/>
    <mergeCell ref="A176:A178"/>
    <mergeCell ref="C176:C178"/>
    <mergeCell ref="D176:D178"/>
    <mergeCell ref="E176:E178"/>
    <mergeCell ref="N173:O173"/>
    <mergeCell ref="N174:O174"/>
    <mergeCell ref="B170:O170"/>
    <mergeCell ref="N171:O171"/>
    <mergeCell ref="N151:O151"/>
    <mergeCell ref="N152:O152"/>
    <mergeCell ref="N168:O168"/>
    <mergeCell ref="N169:O169"/>
    <mergeCell ref="N166:O166"/>
    <mergeCell ref="N167:O167"/>
    <mergeCell ref="B163:O163"/>
    <mergeCell ref="B164:O164"/>
    <mergeCell ref="N165:O165"/>
    <mergeCell ref="N161:O161"/>
    <mergeCell ref="N140:O143"/>
    <mergeCell ref="N144:O144"/>
    <mergeCell ref="N159:O159"/>
    <mergeCell ref="N160:O160"/>
    <mergeCell ref="N157:O157"/>
    <mergeCell ref="N158:O158"/>
    <mergeCell ref="N155:O155"/>
    <mergeCell ref="N156:O156"/>
    <mergeCell ref="N153:O153"/>
    <mergeCell ref="N154:O154"/>
    <mergeCell ref="N149:O149"/>
    <mergeCell ref="N150:O150"/>
    <mergeCell ref="N147:O147"/>
    <mergeCell ref="N148:O148"/>
    <mergeCell ref="N145:O145"/>
    <mergeCell ref="N146:O146"/>
    <mergeCell ref="G140:G143"/>
    <mergeCell ref="N139:O139"/>
    <mergeCell ref="N137:O137"/>
    <mergeCell ref="N138:O138"/>
    <mergeCell ref="J140:J142"/>
    <mergeCell ref="K140:K142"/>
    <mergeCell ref="L140:L142"/>
    <mergeCell ref="M140:M142"/>
    <mergeCell ref="H140:H143"/>
    <mergeCell ref="I140:I143"/>
    <mergeCell ref="A140:A143"/>
    <mergeCell ref="C140:C143"/>
    <mergeCell ref="D140:D143"/>
    <mergeCell ref="E140:E143"/>
    <mergeCell ref="B140:B143"/>
    <mergeCell ref="F140:F143"/>
    <mergeCell ref="N136:O136"/>
    <mergeCell ref="N132:O132"/>
    <mergeCell ref="N133:O133"/>
    <mergeCell ref="N129:O129"/>
    <mergeCell ref="N130:O130"/>
    <mergeCell ref="N131:O131"/>
    <mergeCell ref="N119:O119"/>
    <mergeCell ref="N120:O120"/>
    <mergeCell ref="N117:O117"/>
    <mergeCell ref="N118:O118"/>
    <mergeCell ref="B134:O134"/>
    <mergeCell ref="N135:O135"/>
    <mergeCell ref="B127:O127"/>
    <mergeCell ref="B128:O128"/>
    <mergeCell ref="N125:O125"/>
    <mergeCell ref="N126:O126"/>
    <mergeCell ref="N123:O123"/>
    <mergeCell ref="N124:O124"/>
    <mergeCell ref="N121:O121"/>
    <mergeCell ref="N122:O122"/>
    <mergeCell ref="N109:O109"/>
    <mergeCell ref="N110:O110"/>
    <mergeCell ref="H106:H107"/>
    <mergeCell ref="I106:I107"/>
    <mergeCell ref="N106:O107"/>
    <mergeCell ref="N108:O108"/>
    <mergeCell ref="N115:O115"/>
    <mergeCell ref="N116:O116"/>
    <mergeCell ref="N113:O113"/>
    <mergeCell ref="N114:O114"/>
    <mergeCell ref="N111:O111"/>
    <mergeCell ref="N112:O112"/>
    <mergeCell ref="A106:A107"/>
    <mergeCell ref="C106:C107"/>
    <mergeCell ref="D106:D107"/>
    <mergeCell ref="E106:E107"/>
    <mergeCell ref="N103:O103"/>
    <mergeCell ref="N104:O104"/>
    <mergeCell ref="B106:B107"/>
    <mergeCell ref="N92:O92"/>
    <mergeCell ref="N93:O93"/>
    <mergeCell ref="N89:O89"/>
    <mergeCell ref="N90:O90"/>
    <mergeCell ref="N91:O91"/>
    <mergeCell ref="N105:O105"/>
    <mergeCell ref="B100:O100"/>
    <mergeCell ref="N101:O101"/>
    <mergeCell ref="N102:O102"/>
    <mergeCell ref="N81:O81"/>
    <mergeCell ref="N82:O82"/>
    <mergeCell ref="N79:O79"/>
    <mergeCell ref="N80:O80"/>
    <mergeCell ref="N98:O98"/>
    <mergeCell ref="N99:O99"/>
    <mergeCell ref="N96:O96"/>
    <mergeCell ref="N97:O97"/>
    <mergeCell ref="B94:O94"/>
    <mergeCell ref="N95:O95"/>
    <mergeCell ref="B87:O87"/>
    <mergeCell ref="B88:O88"/>
    <mergeCell ref="N85:O85"/>
    <mergeCell ref="N86:O86"/>
    <mergeCell ref="N83:O83"/>
    <mergeCell ref="N84:O84"/>
    <mergeCell ref="N64:O64"/>
    <mergeCell ref="N73:O73"/>
    <mergeCell ref="N74:O74"/>
    <mergeCell ref="N71:O71"/>
    <mergeCell ref="N72:O72"/>
    <mergeCell ref="N69:O69"/>
    <mergeCell ref="N70:O70"/>
    <mergeCell ref="N67:O67"/>
    <mergeCell ref="N68:O68"/>
    <mergeCell ref="N52:O52"/>
    <mergeCell ref="N53:O53"/>
    <mergeCell ref="N77:O77"/>
    <mergeCell ref="N78:O78"/>
    <mergeCell ref="N75:O75"/>
    <mergeCell ref="N76:O76"/>
    <mergeCell ref="N65:O65"/>
    <mergeCell ref="N66:O66"/>
    <mergeCell ref="N62:O62"/>
    <mergeCell ref="N63:O63"/>
    <mergeCell ref="N42:O42"/>
    <mergeCell ref="N43:O43"/>
    <mergeCell ref="B60:O60"/>
    <mergeCell ref="B61:O61"/>
    <mergeCell ref="N58:O58"/>
    <mergeCell ref="N59:O59"/>
    <mergeCell ref="N56:O56"/>
    <mergeCell ref="N57:O57"/>
    <mergeCell ref="N54:O54"/>
    <mergeCell ref="N55:O55"/>
    <mergeCell ref="N32:O32"/>
    <mergeCell ref="N33:O33"/>
    <mergeCell ref="N50:O50"/>
    <mergeCell ref="N51:O51"/>
    <mergeCell ref="N48:O48"/>
    <mergeCell ref="N49:O49"/>
    <mergeCell ref="N46:O46"/>
    <mergeCell ref="N47:O47"/>
    <mergeCell ref="N44:O44"/>
    <mergeCell ref="N45:O45"/>
    <mergeCell ref="N22:O22"/>
    <mergeCell ref="N23:O23"/>
    <mergeCell ref="N40:O40"/>
    <mergeCell ref="N41:O41"/>
    <mergeCell ref="N38:O38"/>
    <mergeCell ref="N39:O39"/>
    <mergeCell ref="N36:O36"/>
    <mergeCell ref="N37:O37"/>
    <mergeCell ref="N34:O34"/>
    <mergeCell ref="N35:O35"/>
    <mergeCell ref="G19:G20"/>
    <mergeCell ref="J19:J20"/>
    <mergeCell ref="N30:O30"/>
    <mergeCell ref="N31:O31"/>
    <mergeCell ref="N28:O28"/>
    <mergeCell ref="N29:O29"/>
    <mergeCell ref="N26:O26"/>
    <mergeCell ref="N27:O27"/>
    <mergeCell ref="N24:O24"/>
    <mergeCell ref="N25:O25"/>
    <mergeCell ref="I19:I20"/>
    <mergeCell ref="J16:J17"/>
    <mergeCell ref="N19:O20"/>
    <mergeCell ref="N21:O21"/>
    <mergeCell ref="N18:O18"/>
    <mergeCell ref="A19:A20"/>
    <mergeCell ref="C19:C20"/>
    <mergeCell ref="D19:D20"/>
    <mergeCell ref="E19:E20"/>
    <mergeCell ref="F19:F20"/>
    <mergeCell ref="K16:K17"/>
    <mergeCell ref="K19:K20"/>
    <mergeCell ref="L16:L17"/>
    <mergeCell ref="D10:M15"/>
    <mergeCell ref="L19:L20"/>
    <mergeCell ref="M19:M20"/>
    <mergeCell ref="M16:M17"/>
    <mergeCell ref="D16:D17"/>
    <mergeCell ref="H16:H17"/>
    <mergeCell ref="H19:H20"/>
  </mergeCells>
  <printOptions/>
  <pageMargins left="0.7" right="0.42" top="0.36" bottom="0.4" header="0.3" footer="0.3"/>
  <pageSetup fitToHeight="0" fitToWidth="1" horizontalDpi="600" verticalDpi="600" orientation="landscape" paperSize="9" scale="73" r:id="rId1"/>
  <rowBreaks count="1" manualBreakCount="1"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Евгений</cp:lastModifiedBy>
  <cp:lastPrinted>2019-07-17T10:24:15Z</cp:lastPrinted>
  <dcterms:created xsi:type="dcterms:W3CDTF">2015-11-26T10:39:13Z</dcterms:created>
  <dcterms:modified xsi:type="dcterms:W3CDTF">2019-07-17T10:48:59Z</dcterms:modified>
  <cp:category/>
  <cp:version/>
  <cp:contentType/>
  <cp:contentStatus/>
</cp:coreProperties>
</file>