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11760" activeTab="0"/>
  </bookViews>
  <sheets>
    <sheet name="Лист1" sheetId="1" r:id="rId1"/>
  </sheets>
  <definedNames>
    <definedName name="_xlnm.Print_Area" localSheetId="0">'Лист1'!$A$1:$N$249</definedName>
  </definedNames>
  <calcPr fullCalcOnLoad="1"/>
</workbook>
</file>

<file path=xl/sharedStrings.xml><?xml version="1.0" encoding="utf-8"?>
<sst xmlns="http://schemas.openxmlformats.org/spreadsheetml/2006/main" count="302" uniqueCount="117">
  <si>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</si>
  <si>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</si>
  <si>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</si>
  <si>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</si>
  <si>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</si>
  <si>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</si>
  <si>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</si>
  <si>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</si>
  <si>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</si>
  <si>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</si>
  <si>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</si>
  <si>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</si>
  <si>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</si>
  <si>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</si>
  <si>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</si>
  <si>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</si>
  <si>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</si>
  <si>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</si>
  <si>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</si>
  <si>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</si>
  <si>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</si>
  <si>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</si>
  <si>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</si>
  <si>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</si>
  <si>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</si>
  <si>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</si>
  <si>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</si>
  <si>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</si>
  <si>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</si>
  <si>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</si>
  <si>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</si>
  <si>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</si>
  <si>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</si>
  <si>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</si>
  <si>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</si>
  <si>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</si>
  <si>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</si>
  <si>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</si>
  <si>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</si>
  <si>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</si>
  <si>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</si>
  <si>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</si>
  <si>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</si>
  <si>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</si>
  <si>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</si>
  <si>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</si>
  <si>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</si>
  <si>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</si>
  <si>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</si>
  <si>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</si>
  <si>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</si>
  <si>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</si>
  <si>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</si>
  <si>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</si>
  <si>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</si>
  <si>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</si>
  <si>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</si>
  <si>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</si>
  <si>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</si>
  <si>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</si>
  <si>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</si>
  <si>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</si>
  <si>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</si>
  <si>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</si>
  <si>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</si>
  <si>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</si>
  <si>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</si>
  <si>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</si>
  <si>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</si>
  <si>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</si>
  <si>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</si>
  <si>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</si>
  <si>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</si>
  <si>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</si>
  <si>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</si>
  <si>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</si>
  <si>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</si>
  <si>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t>П.31</t>
  </si>
  <si>
    <t>П.37</t>
  </si>
  <si>
    <t>П.39</t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</si>
  <si>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</si>
  <si>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t>Задача 1. Усиление информационно-пропагандистской деятельности, направленной на противодействие терроризму</t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</si>
  <si>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</si>
  <si>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</si>
  <si>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</si>
  <si>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</si>
  <si>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</si>
  <si>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</si>
  <si>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2023 год</t>
  </si>
  <si>
    <t>2024 год</t>
  </si>
  <si>
    <r>
      <t>ВСЕГО по подпрограмме 1. «</t>
    </r>
    <r>
      <rPr>
        <b/>
        <sz val="14"/>
        <rFont val="Liberation Serif"/>
        <family val="1"/>
      </rPr>
      <t>Развитие гражданской обороны»</t>
    </r>
    <r>
      <rPr>
        <b/>
        <sz val="14"/>
        <color indexed="8"/>
        <rFont val="Liberation Serif"/>
        <family val="1"/>
      </rPr>
      <t xml:space="preserve">, в том числе: </t>
    </r>
  </si>
  <si>
    <r>
      <t xml:space="preserve"> </t>
    </r>
    <r>
      <rPr>
        <sz val="12"/>
        <rFont val="Liberation Serif"/>
        <family val="1"/>
      </rPr>
      <t>Цель 1: Создание условий для развития гражданской обороны и обеспечения безопасности населения.</t>
    </r>
  </si>
  <si>
    <r>
      <t>ВСЕГО по подпрограмме 2. «</t>
    </r>
    <r>
      <rPr>
        <b/>
        <sz val="14"/>
        <rFont val="Liberation Serif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Liberation Serif"/>
        <family val="1"/>
      </rPr>
      <t xml:space="preserve">                                                                     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</si>
  <si>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Создание эффективной системы обеспечения природно-техногенной безопасности населения.</t>
    </r>
  </si>
  <si>
    <r>
      <t>ВСЕГО по подпрограмме 3. «</t>
    </r>
    <r>
      <rPr>
        <b/>
        <sz val="14"/>
        <rFont val="Liberation Serif"/>
        <family val="1"/>
      </rPr>
      <t>Обеспечение пожарной безопасности», в том числе:</t>
    </r>
    <r>
      <rPr>
        <b/>
        <sz val="14"/>
        <color indexed="8"/>
        <rFont val="Liberation Serif"/>
        <family val="1"/>
      </rPr>
      <t xml:space="preserve">  </t>
    </r>
  </si>
  <si>
    <r>
      <t xml:space="preserve"> </t>
    </r>
    <r>
      <rPr>
        <sz val="12"/>
        <rFont val="Liberation Serif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Liberation Serif"/>
        <family val="1"/>
      </rPr>
      <t>.</t>
    </r>
  </si>
  <si>
    <r>
      <t xml:space="preserve">Задача 1. </t>
    </r>
    <r>
      <rPr>
        <sz val="12"/>
        <color indexed="8"/>
        <rFont val="Liberation Serif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</si>
  <si>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r>
      <t xml:space="preserve">Задача 2. </t>
    </r>
    <r>
      <rPr>
        <sz val="12"/>
        <color indexed="8"/>
        <rFont val="Liberation Serif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</si>
  <si>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r>
      <t xml:space="preserve"> </t>
    </r>
    <r>
      <rPr>
        <sz val="12"/>
        <rFont val="Liberation Serif"/>
        <family val="1"/>
      </rPr>
      <t>Цель 1: Ф</t>
    </r>
    <r>
      <rPr>
        <sz val="12"/>
        <color indexed="8"/>
        <rFont val="Liberation Serif"/>
        <family val="1"/>
      </rPr>
      <t xml:space="preserve">ормирование эффективной  системы профилактики правонарушений </t>
    </r>
  </si>
  <si>
    <r>
      <t xml:space="preserve"> </t>
    </r>
    <r>
      <rPr>
        <sz val="12"/>
        <rFont val="Liberation Serif"/>
        <family val="1"/>
      </rPr>
      <t>Цель 1: С</t>
    </r>
    <r>
      <rPr>
        <sz val="12"/>
        <color indexed="8"/>
        <rFont val="Liberation Serif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</si>
  <si>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Liberation Serif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</si>
  <si>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</si>
  <si>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Liberation Serif"/>
        <family val="1"/>
      </rPr>
      <t>.</t>
    </r>
  </si>
  <si>
    <t>Приложение №2</t>
  </si>
  <si>
    <t xml:space="preserve">                                          </t>
  </si>
  <si>
    <t>к муниципальной программе  "Безопасный город 2023 -2030"</t>
  </si>
  <si>
    <t>"БЕЗОПАСНЫЙ ГОРОД 2023-2030 "</t>
  </si>
  <si>
    <t>2025 год</t>
  </si>
  <si>
    <t>2026 год</t>
  </si>
  <si>
    <t>2027 год</t>
  </si>
  <si>
    <t>2028 год</t>
  </si>
  <si>
    <t>2029 год</t>
  </si>
  <si>
    <t>2030 год</t>
  </si>
  <si>
    <t xml:space="preserve"> </t>
  </si>
  <si>
    <t>П.33</t>
  </si>
  <si>
    <t>П.41</t>
  </si>
  <si>
    <t>Номер строк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</si>
</sst>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sz val="14"/>
      <color rgb="FF00000A"/>
      <name val="Liberation Serif"/>
      <family val="1"/>
    </font>
    <font>
      <b/>
      <sz val="14"/>
      <color rgb="FF00000A"/>
      <name val="Liberation Serif"/>
      <family val="1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72" fontId="44" fillId="0" borderId="0" xfId="0" applyNumberFormat="1" applyFont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9" fillId="0" borderId="0" xfId="0" applyNumberFormat="1" applyFont="1" applyFill="1" applyAlignment="1">
      <alignment horizontal="center"/>
    </xf>
    <xf numFmtId="0" fontId="48" fillId="0" borderId="11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1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15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46" fillId="0" borderId="24" xfId="0" applyNumberFormat="1" applyFont="1" applyFill="1" applyBorder="1" applyAlignment="1">
      <alignment horizontal="center" vertical="center" wrapText="1"/>
    </xf>
    <xf numFmtId="172" fontId="46" fillId="0" borderId="15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6104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1"/>
  <sheetViews>
    <sheetView tabSelected="1" zoomScale="85" zoomScaleNormal="85" zoomScalePageLayoutView="90" workbookViewId="0" topLeftCell="A1">
      <pane ySplit="17" topLeftCell="A18" activePane="bottomLeft" state="frozen"/>
      <selection pane="topLeft" activeCell="A1" sqref="A1"/>
      <selection pane="bottomLeft" activeCell="A133" sqref="A133:N137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27" customWidth="1"/>
    <col min="11" max="11" width="10.57421875" style="27" customWidth="1"/>
    <col min="12" max="12" width="13.140625" style="27" customWidth="1"/>
    <col min="13" max="13" width="11.140625" style="0" customWidth="1"/>
    <col min="14" max="14" width="9.57421875" style="0" customWidth="1"/>
  </cols>
  <sheetData>
    <row r="1" spans="1:26" ht="15">
      <c r="A1" s="4"/>
      <c r="B1" s="4"/>
      <c r="C1" s="4"/>
      <c r="D1" s="4"/>
      <c r="E1" s="4"/>
      <c r="F1" s="4"/>
      <c r="G1" s="4"/>
      <c r="H1" s="4"/>
      <c r="I1" s="4"/>
      <c r="J1" s="32"/>
      <c r="K1" s="32"/>
      <c r="L1" s="58" t="s">
        <v>103</v>
      </c>
      <c r="M1" s="58"/>
      <c r="N1" s="5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33.75" customHeight="1">
      <c r="A2" s="4"/>
      <c r="B2" s="4"/>
      <c r="C2" s="4"/>
      <c r="D2" s="4"/>
      <c r="E2" s="4"/>
      <c r="F2" s="4"/>
      <c r="G2" s="4"/>
      <c r="H2" s="5"/>
      <c r="I2" s="5"/>
      <c r="J2" s="31"/>
      <c r="K2" s="36"/>
      <c r="L2" s="57" t="s">
        <v>105</v>
      </c>
      <c r="M2" s="57"/>
      <c r="N2" s="5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>
      <c r="A3" s="4"/>
      <c r="B3" s="4"/>
      <c r="C3" s="4"/>
      <c r="D3" s="4"/>
      <c r="E3" s="4"/>
      <c r="F3" s="4"/>
      <c r="G3" s="4"/>
      <c r="H3" s="5"/>
      <c r="I3" s="5"/>
      <c r="J3" s="31"/>
      <c r="K3" s="36"/>
      <c r="L3" s="45" t="s">
        <v>104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5"/>
      <c r="B4" s="3"/>
      <c r="C4" s="3"/>
      <c r="D4" s="3"/>
      <c r="E4" s="3"/>
      <c r="F4" s="3"/>
      <c r="G4" s="3"/>
      <c r="H4" s="8"/>
      <c r="I4" s="8"/>
      <c r="J4" s="25"/>
      <c r="K4" s="25"/>
      <c r="L4" s="2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90" t="s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90" t="s">
        <v>106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55" t="s">
        <v>47</v>
      </c>
      <c r="B9" s="55" t="s">
        <v>48</v>
      </c>
      <c r="C9" s="55" t="s">
        <v>49</v>
      </c>
      <c r="D9" s="62" t="s">
        <v>50</v>
      </c>
      <c r="E9" s="68"/>
      <c r="F9" s="68"/>
      <c r="G9" s="68"/>
      <c r="H9" s="68"/>
      <c r="I9" s="68"/>
      <c r="J9" s="68"/>
      <c r="K9" s="68"/>
      <c r="L9" s="68"/>
      <c r="M9" s="62" t="s">
        <v>116</v>
      </c>
      <c r="N9" s="6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91"/>
      <c r="B10" s="91"/>
      <c r="C10" s="91"/>
      <c r="D10" s="64"/>
      <c r="E10" s="69"/>
      <c r="F10" s="69"/>
      <c r="G10" s="69"/>
      <c r="H10" s="69"/>
      <c r="I10" s="69"/>
      <c r="J10" s="69"/>
      <c r="K10" s="69"/>
      <c r="L10" s="69"/>
      <c r="M10" s="64"/>
      <c r="N10" s="6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91"/>
      <c r="B11" s="91"/>
      <c r="C11" s="91"/>
      <c r="D11" s="64"/>
      <c r="E11" s="69"/>
      <c r="F11" s="69"/>
      <c r="G11" s="69"/>
      <c r="H11" s="69"/>
      <c r="I11" s="69"/>
      <c r="J11" s="69"/>
      <c r="K11" s="69"/>
      <c r="L11" s="69"/>
      <c r="M11" s="64"/>
      <c r="N11" s="6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91"/>
      <c r="B12" s="91"/>
      <c r="C12" s="91"/>
      <c r="D12" s="64"/>
      <c r="E12" s="69"/>
      <c r="F12" s="69"/>
      <c r="G12" s="69"/>
      <c r="H12" s="69"/>
      <c r="I12" s="69"/>
      <c r="J12" s="69"/>
      <c r="K12" s="69"/>
      <c r="L12" s="69"/>
      <c r="M12" s="64"/>
      <c r="N12" s="6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91"/>
      <c r="B13" s="91"/>
      <c r="C13" s="91"/>
      <c r="D13" s="64"/>
      <c r="E13" s="69"/>
      <c r="F13" s="69"/>
      <c r="G13" s="69"/>
      <c r="H13" s="69"/>
      <c r="I13" s="69"/>
      <c r="J13" s="69"/>
      <c r="K13" s="69"/>
      <c r="L13" s="69"/>
      <c r="M13" s="64"/>
      <c r="N13" s="6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.5" customHeight="1">
      <c r="A14" s="91"/>
      <c r="B14" s="91"/>
      <c r="C14" s="91"/>
      <c r="D14" s="64"/>
      <c r="E14" s="69"/>
      <c r="F14" s="69"/>
      <c r="G14" s="69"/>
      <c r="H14" s="69"/>
      <c r="I14" s="69"/>
      <c r="J14" s="69"/>
      <c r="K14" s="69"/>
      <c r="L14" s="69"/>
      <c r="M14" s="64"/>
      <c r="N14" s="6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91"/>
      <c r="B15" s="91"/>
      <c r="C15" s="91"/>
      <c r="D15" s="55" t="s">
        <v>51</v>
      </c>
      <c r="E15" s="55" t="s">
        <v>88</v>
      </c>
      <c r="F15" s="55" t="s">
        <v>89</v>
      </c>
      <c r="G15" s="55" t="s">
        <v>107</v>
      </c>
      <c r="H15" s="55" t="s">
        <v>108</v>
      </c>
      <c r="I15" s="55" t="s">
        <v>109</v>
      </c>
      <c r="J15" s="61" t="s">
        <v>110</v>
      </c>
      <c r="K15" s="55" t="s">
        <v>111</v>
      </c>
      <c r="L15" s="55" t="s">
        <v>112</v>
      </c>
      <c r="M15" s="64"/>
      <c r="N15" s="6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8.25" customHeight="1">
      <c r="A16" s="56"/>
      <c r="B16" s="56"/>
      <c r="C16" s="56"/>
      <c r="D16" s="56"/>
      <c r="E16" s="56"/>
      <c r="F16" s="56"/>
      <c r="G16" s="56"/>
      <c r="H16" s="56"/>
      <c r="I16" s="59"/>
      <c r="J16" s="61"/>
      <c r="K16" s="56"/>
      <c r="L16" s="56"/>
      <c r="M16" s="66"/>
      <c r="N16" s="6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28">
        <v>10</v>
      </c>
      <c r="K17" s="33">
        <v>11</v>
      </c>
      <c r="L17" s="41">
        <v>12</v>
      </c>
      <c r="M17" s="53">
        <v>10</v>
      </c>
      <c r="N17" s="5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54" customHeight="1">
      <c r="A18" s="14">
        <v>1</v>
      </c>
      <c r="B18" s="15" t="s">
        <v>53</v>
      </c>
      <c r="C18" s="14"/>
      <c r="D18" s="40">
        <f>SUM(D19:D22)</f>
        <v>65654.15699999999</v>
      </c>
      <c r="E18" s="40">
        <f aca="true" t="shared" si="0" ref="E18:K18">SUM(E19:E22)</f>
        <v>7142.256</v>
      </c>
      <c r="F18" s="40">
        <f t="shared" si="0"/>
        <v>7422.801</v>
      </c>
      <c r="G18" s="40">
        <f t="shared" si="0"/>
        <v>7714.6</v>
      </c>
      <c r="H18" s="40">
        <f>SUM(H19:H22)</f>
        <v>8018</v>
      </c>
      <c r="I18" s="40">
        <f t="shared" si="0"/>
        <v>8333.599999999999</v>
      </c>
      <c r="J18" s="40">
        <f t="shared" si="0"/>
        <v>8661.8</v>
      </c>
      <c r="K18" s="40">
        <f t="shared" si="0"/>
        <v>9003.1</v>
      </c>
      <c r="L18" s="40">
        <f>SUM(L19:L22)</f>
        <v>9357.999999999998</v>
      </c>
      <c r="M18" s="53"/>
      <c r="N18" s="54"/>
      <c r="O18" s="10"/>
      <c r="P18" s="8"/>
      <c r="Q18" s="8"/>
      <c r="R18" s="8"/>
      <c r="S18" s="8"/>
      <c r="T18" s="8"/>
      <c r="U18" s="25"/>
      <c r="V18" s="8"/>
      <c r="W18" s="8"/>
      <c r="X18" s="8"/>
      <c r="Y18" s="8"/>
      <c r="Z18" s="8"/>
    </row>
    <row r="19" spans="1:26" ht="15">
      <c r="A19" s="13"/>
      <c r="B19" s="16" t="s">
        <v>2</v>
      </c>
      <c r="C19" s="16"/>
      <c r="D19" s="37">
        <f>SUM(D24+D29+D34)</f>
        <v>0</v>
      </c>
      <c r="E19" s="37">
        <f aca="true" t="shared" si="1" ref="E19:L19">SUM(E24+E29+E34)</f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9">
        <f t="shared" si="1"/>
        <v>0</v>
      </c>
      <c r="L19" s="44">
        <f t="shared" si="1"/>
        <v>0</v>
      </c>
      <c r="M19" s="60"/>
      <c r="N19" s="60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3"/>
      <c r="B20" s="16" t="s">
        <v>3</v>
      </c>
      <c r="C20" s="16"/>
      <c r="D20" s="37">
        <f>SUM(D25+D30+D35)</f>
        <v>0</v>
      </c>
      <c r="E20" s="37">
        <f aca="true" t="shared" si="2" ref="D20:L22">SUM(E25+E30+E35)</f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9">
        <f t="shared" si="2"/>
        <v>0</v>
      </c>
      <c r="L20" s="44">
        <f t="shared" si="2"/>
        <v>0</v>
      </c>
      <c r="M20" s="60"/>
      <c r="N20" s="60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13"/>
      <c r="B21" s="16" t="s">
        <v>4</v>
      </c>
      <c r="C21" s="16"/>
      <c r="D21" s="37">
        <f>SUM(D26+D31+D36)</f>
        <v>65654.15699999999</v>
      </c>
      <c r="E21" s="37">
        <f t="shared" si="2"/>
        <v>7142.256</v>
      </c>
      <c r="F21" s="37">
        <f t="shared" si="2"/>
        <v>7422.801</v>
      </c>
      <c r="G21" s="37">
        <f t="shared" si="2"/>
        <v>7714.6</v>
      </c>
      <c r="H21" s="46">
        <f>SUM(H26+H31+H36)</f>
        <v>8018</v>
      </c>
      <c r="I21" s="37">
        <f>SUM(I26+I31+I36)</f>
        <v>8333.599999999999</v>
      </c>
      <c r="J21" s="37">
        <f>SUM(J26+J31+J36)</f>
        <v>8661.8</v>
      </c>
      <c r="K21" s="39">
        <f t="shared" si="2"/>
        <v>9003.1</v>
      </c>
      <c r="L21" s="44">
        <f t="shared" si="2"/>
        <v>9357.999999999998</v>
      </c>
      <c r="M21" s="60"/>
      <c r="N21" s="60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13"/>
      <c r="B22" s="16" t="s">
        <v>5</v>
      </c>
      <c r="C22" s="16"/>
      <c r="D22" s="37">
        <f t="shared" si="2"/>
        <v>0</v>
      </c>
      <c r="E22" s="37">
        <f t="shared" si="2"/>
        <v>0</v>
      </c>
      <c r="F22" s="37">
        <f t="shared" si="2"/>
        <v>0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9">
        <f t="shared" si="2"/>
        <v>0</v>
      </c>
      <c r="L22" s="44">
        <f t="shared" si="2"/>
        <v>0</v>
      </c>
      <c r="M22" s="60"/>
      <c r="N22" s="60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5">
      <c r="A23" s="13">
        <v>1.1</v>
      </c>
      <c r="B23" s="16" t="s">
        <v>6</v>
      </c>
      <c r="C23" s="16"/>
      <c r="D23" s="37">
        <f>SUM(D24:D27)</f>
        <v>0</v>
      </c>
      <c r="E23" s="37">
        <f aca="true" t="shared" si="3" ref="E23:L23">SUM(E24:E27)</f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9">
        <f t="shared" si="3"/>
        <v>0</v>
      </c>
      <c r="L23" s="44">
        <f t="shared" si="3"/>
        <v>0</v>
      </c>
      <c r="M23" s="60"/>
      <c r="N23" s="60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13"/>
      <c r="B24" s="16" t="s">
        <v>2</v>
      </c>
      <c r="C24" s="16"/>
      <c r="D24" s="37">
        <f aca="true" t="shared" si="4" ref="D24:L27">SUM(D44+D71+D111+D147+D182+D217)</f>
        <v>0</v>
      </c>
      <c r="E24" s="37">
        <f t="shared" si="4"/>
        <v>0</v>
      </c>
      <c r="F24" s="37">
        <f t="shared" si="4"/>
        <v>0</v>
      </c>
      <c r="G24" s="37">
        <f t="shared" si="4"/>
        <v>0</v>
      </c>
      <c r="H24" s="37">
        <f t="shared" si="4"/>
        <v>0</v>
      </c>
      <c r="I24" s="37">
        <f t="shared" si="4"/>
        <v>0</v>
      </c>
      <c r="J24" s="37">
        <f t="shared" si="4"/>
        <v>0</v>
      </c>
      <c r="K24" s="39">
        <f t="shared" si="4"/>
        <v>0</v>
      </c>
      <c r="L24" s="44">
        <f t="shared" si="4"/>
        <v>0</v>
      </c>
      <c r="M24" s="60"/>
      <c r="N24" s="60"/>
      <c r="O24" s="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3"/>
      <c r="B25" s="16" t="s">
        <v>3</v>
      </c>
      <c r="C25" s="16"/>
      <c r="D25" s="37">
        <f t="shared" si="4"/>
        <v>0</v>
      </c>
      <c r="E25" s="37">
        <f t="shared" si="4"/>
        <v>0</v>
      </c>
      <c r="F25" s="37">
        <f t="shared" si="4"/>
        <v>0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9">
        <f t="shared" si="4"/>
        <v>0</v>
      </c>
      <c r="L25" s="44">
        <f t="shared" si="4"/>
        <v>0</v>
      </c>
      <c r="M25" s="60"/>
      <c r="N25" s="60"/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13"/>
      <c r="B26" s="16" t="s">
        <v>4</v>
      </c>
      <c r="C26" s="16"/>
      <c r="D26" s="37">
        <f t="shared" si="4"/>
        <v>0</v>
      </c>
      <c r="E26" s="37">
        <f t="shared" si="4"/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9">
        <f t="shared" si="4"/>
        <v>0</v>
      </c>
      <c r="L26" s="44">
        <f t="shared" si="4"/>
        <v>0</v>
      </c>
      <c r="M26" s="60"/>
      <c r="N26" s="60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13"/>
      <c r="B27" s="16" t="s">
        <v>5</v>
      </c>
      <c r="C27" s="16"/>
      <c r="D27" s="37">
        <f t="shared" si="4"/>
        <v>0</v>
      </c>
      <c r="E27" s="37">
        <f t="shared" si="4"/>
        <v>0</v>
      </c>
      <c r="F27" s="37">
        <f t="shared" si="4"/>
        <v>0</v>
      </c>
      <c r="G27" s="37">
        <f t="shared" si="4"/>
        <v>0</v>
      </c>
      <c r="H27" s="37">
        <f t="shared" si="4"/>
        <v>0</v>
      </c>
      <c r="I27" s="37">
        <f t="shared" si="4"/>
        <v>0</v>
      </c>
      <c r="J27" s="37">
        <f t="shared" si="4"/>
        <v>0</v>
      </c>
      <c r="K27" s="39">
        <f t="shared" si="4"/>
        <v>0</v>
      </c>
      <c r="L27" s="44">
        <f t="shared" si="4"/>
        <v>0</v>
      </c>
      <c r="M27" s="60"/>
      <c r="N27" s="60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60">
      <c r="A28" s="13">
        <v>1.2</v>
      </c>
      <c r="B28" s="16" t="s">
        <v>7</v>
      </c>
      <c r="C28" s="16"/>
      <c r="D28" s="37">
        <f>SUM(D29:D32)</f>
        <v>0</v>
      </c>
      <c r="E28" s="37">
        <f aca="true" t="shared" si="5" ref="E28:L28">SUM(E29:E32)</f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9">
        <f t="shared" si="5"/>
        <v>0</v>
      </c>
      <c r="L28" s="44">
        <f t="shared" si="5"/>
        <v>0</v>
      </c>
      <c r="M28" s="60"/>
      <c r="N28" s="60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13"/>
      <c r="B29" s="16" t="s">
        <v>2</v>
      </c>
      <c r="C29" s="16"/>
      <c r="D29" s="37">
        <f aca="true" t="shared" si="6" ref="D29:I29">SUM(D49+D76+D116+D152+D187+D222)</f>
        <v>0</v>
      </c>
      <c r="E29" s="37">
        <f t="shared" si="6"/>
        <v>0</v>
      </c>
      <c r="F29" s="37">
        <f t="shared" si="6"/>
        <v>0</v>
      </c>
      <c r="G29" s="37">
        <f t="shared" si="6"/>
        <v>0</v>
      </c>
      <c r="H29" s="37">
        <f t="shared" si="6"/>
        <v>0</v>
      </c>
      <c r="I29" s="37">
        <f t="shared" si="6"/>
        <v>0</v>
      </c>
      <c r="J29" s="37">
        <v>0</v>
      </c>
      <c r="K29" s="39">
        <v>0</v>
      </c>
      <c r="L29" s="44">
        <v>0</v>
      </c>
      <c r="M29" s="60"/>
      <c r="N29" s="60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13"/>
      <c r="B30" s="16" t="s">
        <v>3</v>
      </c>
      <c r="C30" s="16"/>
      <c r="D30" s="37">
        <f>SUM(D50+D77+D117+D153+D188+D223)</f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9">
        <v>0</v>
      </c>
      <c r="L30" s="44">
        <v>0</v>
      </c>
      <c r="M30" s="60"/>
      <c r="N30" s="60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13"/>
      <c r="B31" s="16" t="s">
        <v>4</v>
      </c>
      <c r="C31" s="16"/>
      <c r="D31" s="37">
        <f>SUM(D51+D78+D118+D154+D189+D224)</f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9">
        <v>0</v>
      </c>
      <c r="L31" s="44">
        <v>0</v>
      </c>
      <c r="M31" s="60"/>
      <c r="N31" s="60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3"/>
      <c r="B32" s="16" t="s">
        <v>5</v>
      </c>
      <c r="C32" s="16"/>
      <c r="D32" s="37">
        <f>SUM(D52+D79+D119+D155+D190+D225)</f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9">
        <v>0</v>
      </c>
      <c r="L32" s="44">
        <v>0</v>
      </c>
      <c r="M32" s="60"/>
      <c r="N32" s="60"/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>
      <c r="A33" s="13" t="s">
        <v>8</v>
      </c>
      <c r="B33" s="16" t="s">
        <v>9</v>
      </c>
      <c r="C33" s="16"/>
      <c r="D33" s="37">
        <f>SUM(D34:D37)</f>
        <v>65654.15699999999</v>
      </c>
      <c r="E33" s="37">
        <f aca="true" t="shared" si="7" ref="E33:L33">SUM(E34:E37)</f>
        <v>7142.256</v>
      </c>
      <c r="F33" s="37">
        <f t="shared" si="7"/>
        <v>7422.801</v>
      </c>
      <c r="G33" s="37">
        <f t="shared" si="7"/>
        <v>7714.6</v>
      </c>
      <c r="H33" s="46">
        <f t="shared" si="7"/>
        <v>8018</v>
      </c>
      <c r="I33" s="37">
        <f t="shared" si="7"/>
        <v>8333.599999999999</v>
      </c>
      <c r="J33" s="37">
        <f t="shared" si="7"/>
        <v>8661.8</v>
      </c>
      <c r="K33" s="39">
        <f t="shared" si="7"/>
        <v>9003.1</v>
      </c>
      <c r="L33" s="44">
        <f t="shared" si="7"/>
        <v>9357.999999999998</v>
      </c>
      <c r="M33" s="60"/>
      <c r="N33" s="60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13"/>
      <c r="B34" s="16" t="s">
        <v>2</v>
      </c>
      <c r="C34" s="16"/>
      <c r="D34" s="37">
        <f>SUM(E34:L34)</f>
        <v>0</v>
      </c>
      <c r="E34" s="37">
        <f aca="true" t="shared" si="8" ref="E34:L37">SUM(E54+E81+E121+E157+E192+E227)</f>
        <v>0</v>
      </c>
      <c r="F34" s="37">
        <f t="shared" si="8"/>
        <v>0</v>
      </c>
      <c r="G34" s="37">
        <f t="shared" si="8"/>
        <v>0</v>
      </c>
      <c r="H34" s="37">
        <f t="shared" si="8"/>
        <v>0</v>
      </c>
      <c r="I34" s="37">
        <f t="shared" si="8"/>
        <v>0</v>
      </c>
      <c r="J34" s="37">
        <f t="shared" si="8"/>
        <v>0</v>
      </c>
      <c r="K34" s="39">
        <f t="shared" si="8"/>
        <v>0</v>
      </c>
      <c r="L34" s="44">
        <f t="shared" si="8"/>
        <v>0</v>
      </c>
      <c r="M34" s="60"/>
      <c r="N34" s="60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13"/>
      <c r="B35" s="16" t="s">
        <v>3</v>
      </c>
      <c r="C35" s="16"/>
      <c r="D35" s="37">
        <f>SUM(E35:L35)</f>
        <v>0</v>
      </c>
      <c r="E35" s="37">
        <f t="shared" si="8"/>
        <v>0</v>
      </c>
      <c r="F35" s="37">
        <f t="shared" si="8"/>
        <v>0</v>
      </c>
      <c r="G35" s="37">
        <f t="shared" si="8"/>
        <v>0</v>
      </c>
      <c r="H35" s="37">
        <f t="shared" si="8"/>
        <v>0</v>
      </c>
      <c r="I35" s="37">
        <f t="shared" si="8"/>
        <v>0</v>
      </c>
      <c r="J35" s="37">
        <f t="shared" si="8"/>
        <v>0</v>
      </c>
      <c r="K35" s="39">
        <f t="shared" si="8"/>
        <v>0</v>
      </c>
      <c r="L35" s="44">
        <f t="shared" si="8"/>
        <v>0</v>
      </c>
      <c r="M35" s="60"/>
      <c r="N35" s="60"/>
      <c r="O35" s="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13"/>
      <c r="B36" s="16" t="s">
        <v>4</v>
      </c>
      <c r="C36" s="16"/>
      <c r="D36" s="37">
        <f>SUM(E36:L36)</f>
        <v>65654.15699999999</v>
      </c>
      <c r="E36" s="37">
        <f>SUM(E56+E83+E123+E159+E194+E229)</f>
        <v>7142.256</v>
      </c>
      <c r="F36" s="37">
        <f t="shared" si="8"/>
        <v>7422.801</v>
      </c>
      <c r="G36" s="37">
        <f t="shared" si="8"/>
        <v>7714.6</v>
      </c>
      <c r="H36" s="46">
        <f t="shared" si="8"/>
        <v>8018</v>
      </c>
      <c r="I36" s="37">
        <f>SUM(I56+I83+I123+I194+I229+I156)</f>
        <v>8333.599999999999</v>
      </c>
      <c r="J36" s="37">
        <f>SUM(J56+J83+J123+J194+J229+J138)</f>
        <v>8661.8</v>
      </c>
      <c r="K36" s="39">
        <f>SUM(K56+K83+K123+K194+K229+K138)</f>
        <v>9003.1</v>
      </c>
      <c r="L36" s="44">
        <f>SUM(L56+L83+L123+L159+L194+L229)</f>
        <v>9357.999999999998</v>
      </c>
      <c r="M36" s="60"/>
      <c r="N36" s="60"/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13"/>
      <c r="B37" s="16" t="s">
        <v>5</v>
      </c>
      <c r="C37" s="16"/>
      <c r="D37" s="37">
        <f>SUM(E37:L37)</f>
        <v>0</v>
      </c>
      <c r="E37" s="37">
        <f t="shared" si="8"/>
        <v>0</v>
      </c>
      <c r="F37" s="37">
        <f t="shared" si="8"/>
        <v>0</v>
      </c>
      <c r="G37" s="37">
        <f t="shared" si="8"/>
        <v>0</v>
      </c>
      <c r="H37" s="37">
        <f t="shared" si="8"/>
        <v>0</v>
      </c>
      <c r="I37" s="37">
        <f t="shared" si="8"/>
        <v>0</v>
      </c>
      <c r="J37" s="37">
        <f t="shared" si="8"/>
        <v>0</v>
      </c>
      <c r="K37" s="39">
        <f t="shared" si="8"/>
        <v>0</v>
      </c>
      <c r="L37" s="44">
        <f t="shared" si="8"/>
        <v>0</v>
      </c>
      <c r="M37" s="60"/>
      <c r="N37" s="60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69">
      <c r="A38" s="13">
        <v>2</v>
      </c>
      <c r="B38" s="17" t="s">
        <v>90</v>
      </c>
      <c r="C38" s="16"/>
      <c r="D38" s="46">
        <f>SUM(D39:D42)</f>
        <v>768.5369999999999</v>
      </c>
      <c r="E38" s="46">
        <f aca="true" t="shared" si="9" ref="E38:L38">SUM(E39:E42)</f>
        <v>83.336</v>
      </c>
      <c r="F38" s="46">
        <f t="shared" si="9"/>
        <v>86.701</v>
      </c>
      <c r="G38" s="46">
        <f t="shared" si="9"/>
        <v>90.2</v>
      </c>
      <c r="H38" s="46">
        <f t="shared" si="9"/>
        <v>93.8</v>
      </c>
      <c r="I38" s="46">
        <f t="shared" si="9"/>
        <v>97.6</v>
      </c>
      <c r="J38" s="46">
        <f t="shared" si="9"/>
        <v>101.5</v>
      </c>
      <c r="K38" s="46">
        <f t="shared" si="9"/>
        <v>105.6</v>
      </c>
      <c r="L38" s="46">
        <f t="shared" si="9"/>
        <v>109.8</v>
      </c>
      <c r="M38" s="60"/>
      <c r="N38" s="60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13"/>
      <c r="B39" s="16" t="s">
        <v>2</v>
      </c>
      <c r="C39" s="16"/>
      <c r="D39" s="46">
        <f>SUM(D44+D49+D54)</f>
        <v>0</v>
      </c>
      <c r="E39" s="46">
        <f aca="true" t="shared" si="10" ref="E39:L39">SUM(E44+E49+E54)</f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60"/>
      <c r="N39" s="60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13"/>
      <c r="B40" s="16" t="s">
        <v>3</v>
      </c>
      <c r="C40" s="16"/>
      <c r="D40" s="46">
        <f aca="true" t="shared" si="11" ref="D40:L42">SUM(D45+D50+D55)</f>
        <v>0</v>
      </c>
      <c r="E40" s="46">
        <f t="shared" si="11"/>
        <v>0</v>
      </c>
      <c r="F40" s="46">
        <f t="shared" si="11"/>
        <v>0</v>
      </c>
      <c r="G40" s="46">
        <f t="shared" si="11"/>
        <v>0</v>
      </c>
      <c r="H40" s="46">
        <f t="shared" si="11"/>
        <v>0</v>
      </c>
      <c r="I40" s="46">
        <f t="shared" si="11"/>
        <v>0</v>
      </c>
      <c r="J40" s="46">
        <f t="shared" si="11"/>
        <v>0</v>
      </c>
      <c r="K40" s="46">
        <f t="shared" si="11"/>
        <v>0</v>
      </c>
      <c r="L40" s="46">
        <f t="shared" si="11"/>
        <v>0</v>
      </c>
      <c r="M40" s="60"/>
      <c r="N40" s="60"/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13"/>
      <c r="B41" s="16" t="s">
        <v>4</v>
      </c>
      <c r="C41" s="16"/>
      <c r="D41" s="46">
        <f>SUM(D46+D51+D56)</f>
        <v>768.5369999999999</v>
      </c>
      <c r="E41" s="46">
        <f t="shared" si="11"/>
        <v>83.336</v>
      </c>
      <c r="F41" s="46">
        <f t="shared" si="11"/>
        <v>86.701</v>
      </c>
      <c r="G41" s="46">
        <f t="shared" si="11"/>
        <v>90.2</v>
      </c>
      <c r="H41" s="46">
        <f t="shared" si="11"/>
        <v>93.8</v>
      </c>
      <c r="I41" s="46">
        <f t="shared" si="11"/>
        <v>97.6</v>
      </c>
      <c r="J41" s="46">
        <f t="shared" si="11"/>
        <v>101.5</v>
      </c>
      <c r="K41" s="46">
        <f t="shared" si="11"/>
        <v>105.6</v>
      </c>
      <c r="L41" s="46">
        <f t="shared" si="11"/>
        <v>109.8</v>
      </c>
      <c r="M41" s="60"/>
      <c r="N41" s="60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13"/>
      <c r="B42" s="16" t="s">
        <v>5</v>
      </c>
      <c r="C42" s="16"/>
      <c r="D42" s="46">
        <f t="shared" si="11"/>
        <v>0</v>
      </c>
      <c r="E42" s="46">
        <f t="shared" si="11"/>
        <v>0</v>
      </c>
      <c r="F42" s="46">
        <f t="shared" si="11"/>
        <v>0</v>
      </c>
      <c r="G42" s="46">
        <f t="shared" si="11"/>
        <v>0</v>
      </c>
      <c r="H42" s="46">
        <f t="shared" si="11"/>
        <v>0</v>
      </c>
      <c r="I42" s="46">
        <f t="shared" si="11"/>
        <v>0</v>
      </c>
      <c r="J42" s="46">
        <f t="shared" si="11"/>
        <v>0</v>
      </c>
      <c r="K42" s="46">
        <f t="shared" si="11"/>
        <v>0</v>
      </c>
      <c r="L42" s="46">
        <f t="shared" si="11"/>
        <v>0</v>
      </c>
      <c r="M42" s="60"/>
      <c r="N42" s="60"/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5">
      <c r="A43" s="13" t="s">
        <v>10</v>
      </c>
      <c r="B43" s="16" t="s">
        <v>6</v>
      </c>
      <c r="C43" s="16"/>
      <c r="D43" s="46">
        <f>SUM(D44:D47)</f>
        <v>0</v>
      </c>
      <c r="E43" s="46">
        <f aca="true" t="shared" si="12" ref="E43:J43">SUM(E44:E47)</f>
        <v>0</v>
      </c>
      <c r="F43" s="46">
        <f t="shared" si="12"/>
        <v>0</v>
      </c>
      <c r="G43" s="46">
        <f t="shared" si="12"/>
        <v>0</v>
      </c>
      <c r="H43" s="46">
        <f t="shared" si="12"/>
        <v>0</v>
      </c>
      <c r="I43" s="46">
        <f t="shared" si="12"/>
        <v>0</v>
      </c>
      <c r="J43" s="46">
        <f t="shared" si="12"/>
        <v>0</v>
      </c>
      <c r="K43" s="46">
        <v>0</v>
      </c>
      <c r="L43" s="46">
        <v>0</v>
      </c>
      <c r="M43" s="60"/>
      <c r="N43" s="60"/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13"/>
      <c r="B44" s="16" t="s">
        <v>2</v>
      </c>
      <c r="C44" s="16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60"/>
      <c r="N44" s="60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13"/>
      <c r="B45" s="16" t="s">
        <v>3</v>
      </c>
      <c r="C45" s="16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60"/>
      <c r="N45" s="60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13"/>
      <c r="B46" s="16" t="s">
        <v>4</v>
      </c>
      <c r="C46" s="16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60"/>
      <c r="N46" s="60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13"/>
      <c r="B47" s="16" t="s">
        <v>5</v>
      </c>
      <c r="C47" s="16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60"/>
      <c r="N47" s="60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0">
      <c r="A48" s="13" t="s">
        <v>11</v>
      </c>
      <c r="B48" s="16" t="s">
        <v>12</v>
      </c>
      <c r="C48" s="16"/>
      <c r="D48" s="46">
        <f>SUM(D49:D52)</f>
        <v>0</v>
      </c>
      <c r="E48" s="46">
        <f aca="true" t="shared" si="13" ref="E48:L48">SUM(E49:E52)</f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60"/>
      <c r="N48" s="60"/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13"/>
      <c r="B49" s="16" t="s">
        <v>2</v>
      </c>
      <c r="C49" s="16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60"/>
      <c r="N49" s="60"/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13"/>
      <c r="B50" s="16" t="s">
        <v>3</v>
      </c>
      <c r="C50" s="16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60"/>
      <c r="N50" s="60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13"/>
      <c r="B51" s="16" t="s">
        <v>4</v>
      </c>
      <c r="C51" s="16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60"/>
      <c r="N51" s="60"/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13"/>
      <c r="B52" s="16" t="s">
        <v>5</v>
      </c>
      <c r="C52" s="16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60"/>
      <c r="N52" s="60"/>
      <c r="O52" s="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>
      <c r="A53" s="13" t="s">
        <v>13</v>
      </c>
      <c r="B53" s="16" t="s">
        <v>14</v>
      </c>
      <c r="C53" s="16"/>
      <c r="D53" s="46">
        <f>SUM(D54:D57)</f>
        <v>768.5369999999999</v>
      </c>
      <c r="E53" s="46">
        <f aca="true" t="shared" si="14" ref="E53:L53">SUM(E54:E57)</f>
        <v>83.336</v>
      </c>
      <c r="F53" s="46">
        <f t="shared" si="14"/>
        <v>86.701</v>
      </c>
      <c r="G53" s="46">
        <f t="shared" si="14"/>
        <v>90.2</v>
      </c>
      <c r="H53" s="46">
        <f t="shared" si="14"/>
        <v>93.8</v>
      </c>
      <c r="I53" s="46">
        <f t="shared" si="14"/>
        <v>97.6</v>
      </c>
      <c r="J53" s="46">
        <f t="shared" si="14"/>
        <v>101.5</v>
      </c>
      <c r="K53" s="46">
        <f t="shared" si="14"/>
        <v>105.6</v>
      </c>
      <c r="L53" s="46">
        <f t="shared" si="14"/>
        <v>109.8</v>
      </c>
      <c r="M53" s="60"/>
      <c r="N53" s="60"/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13"/>
      <c r="B54" s="16" t="s">
        <v>2</v>
      </c>
      <c r="C54" s="16"/>
      <c r="D54" s="46">
        <f>SUM(D61)</f>
        <v>0</v>
      </c>
      <c r="E54" s="46">
        <f aca="true" t="shared" si="15" ref="E54:L54">SUM(E61)</f>
        <v>0</v>
      </c>
      <c r="F54" s="46">
        <f t="shared" si="15"/>
        <v>0</v>
      </c>
      <c r="G54" s="46">
        <f t="shared" si="15"/>
        <v>0</v>
      </c>
      <c r="H54" s="46">
        <f t="shared" si="15"/>
        <v>0</v>
      </c>
      <c r="I54" s="46">
        <f t="shared" si="15"/>
        <v>0</v>
      </c>
      <c r="J54" s="46">
        <f t="shared" si="15"/>
        <v>0</v>
      </c>
      <c r="K54" s="46">
        <f t="shared" si="15"/>
        <v>0</v>
      </c>
      <c r="L54" s="46">
        <f t="shared" si="15"/>
        <v>0</v>
      </c>
      <c r="M54" s="60"/>
      <c r="N54" s="60"/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13"/>
      <c r="B55" s="16" t="s">
        <v>3</v>
      </c>
      <c r="C55" s="16"/>
      <c r="D55" s="46">
        <f aca="true" t="shared" si="16" ref="D55:L57">SUM(D62)</f>
        <v>0</v>
      </c>
      <c r="E55" s="46">
        <f t="shared" si="16"/>
        <v>0</v>
      </c>
      <c r="F55" s="46">
        <f t="shared" si="16"/>
        <v>0</v>
      </c>
      <c r="G55" s="46">
        <f t="shared" si="16"/>
        <v>0</v>
      </c>
      <c r="H55" s="46">
        <f t="shared" si="16"/>
        <v>0</v>
      </c>
      <c r="I55" s="46">
        <f t="shared" si="16"/>
        <v>0</v>
      </c>
      <c r="J55" s="46">
        <f t="shared" si="16"/>
        <v>0</v>
      </c>
      <c r="K55" s="46">
        <f t="shared" si="16"/>
        <v>0</v>
      </c>
      <c r="L55" s="46">
        <f t="shared" si="16"/>
        <v>0</v>
      </c>
      <c r="M55" s="60"/>
      <c r="N55" s="60"/>
      <c r="O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13"/>
      <c r="B56" s="16" t="s">
        <v>4</v>
      </c>
      <c r="C56" s="16"/>
      <c r="D56" s="46">
        <f>SUM(E56:L56)</f>
        <v>768.5369999999999</v>
      </c>
      <c r="E56" s="46">
        <f t="shared" si="16"/>
        <v>83.336</v>
      </c>
      <c r="F56" s="46">
        <f t="shared" si="16"/>
        <v>86.701</v>
      </c>
      <c r="G56" s="46">
        <f t="shared" si="16"/>
        <v>90.2</v>
      </c>
      <c r="H56" s="46">
        <f t="shared" si="16"/>
        <v>93.8</v>
      </c>
      <c r="I56" s="46">
        <f t="shared" si="16"/>
        <v>97.6</v>
      </c>
      <c r="J56" s="46">
        <f t="shared" si="16"/>
        <v>101.5</v>
      </c>
      <c r="K56" s="46">
        <f t="shared" si="16"/>
        <v>105.6</v>
      </c>
      <c r="L56" s="46">
        <f t="shared" si="16"/>
        <v>109.8</v>
      </c>
      <c r="M56" s="60"/>
      <c r="N56" s="60"/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13"/>
      <c r="B57" s="16" t="s">
        <v>5</v>
      </c>
      <c r="C57" s="16"/>
      <c r="D57" s="46">
        <f t="shared" si="16"/>
        <v>0</v>
      </c>
      <c r="E57" s="46">
        <f t="shared" si="16"/>
        <v>0</v>
      </c>
      <c r="F57" s="46">
        <f t="shared" si="16"/>
        <v>0</v>
      </c>
      <c r="G57" s="46">
        <f t="shared" si="16"/>
        <v>0</v>
      </c>
      <c r="H57" s="46">
        <f t="shared" si="16"/>
        <v>0</v>
      </c>
      <c r="I57" s="46">
        <f t="shared" si="16"/>
        <v>0</v>
      </c>
      <c r="J57" s="46">
        <f t="shared" si="16"/>
        <v>0</v>
      </c>
      <c r="K57" s="46">
        <f t="shared" si="16"/>
        <v>0</v>
      </c>
      <c r="L57" s="46">
        <f t="shared" si="16"/>
        <v>0</v>
      </c>
      <c r="M57" s="60"/>
      <c r="N57" s="60"/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13"/>
      <c r="B58" s="70" t="s">
        <v>91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  <c r="O58" s="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18"/>
      <c r="B59" s="73" t="s">
        <v>66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5">
      <c r="A60" s="13" t="s">
        <v>15</v>
      </c>
      <c r="B60" s="19" t="s">
        <v>60</v>
      </c>
      <c r="C60" s="13" t="s">
        <v>16</v>
      </c>
      <c r="D60" s="7">
        <f>SUM(D61:D64)</f>
        <v>768.5369999999999</v>
      </c>
      <c r="E60" s="7">
        <f>SUM(E61:E64)</f>
        <v>83.336</v>
      </c>
      <c r="F60" s="7">
        <f>SUM(F61:F64)</f>
        <v>86.701</v>
      </c>
      <c r="G60" s="7">
        <f aca="true" t="shared" si="17" ref="G60:L60">SUM(G61:G64)</f>
        <v>90.2</v>
      </c>
      <c r="H60" s="7">
        <f t="shared" si="17"/>
        <v>93.8</v>
      </c>
      <c r="I60" s="7">
        <f t="shared" si="17"/>
        <v>97.6</v>
      </c>
      <c r="J60" s="30">
        <f t="shared" si="17"/>
        <v>101.5</v>
      </c>
      <c r="K60" s="35">
        <f t="shared" si="17"/>
        <v>105.6</v>
      </c>
      <c r="L60" s="43">
        <f t="shared" si="17"/>
        <v>109.8</v>
      </c>
      <c r="M60" s="53" t="s">
        <v>69</v>
      </c>
      <c r="N60" s="54"/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13"/>
      <c r="B61" s="16" t="s">
        <v>2</v>
      </c>
      <c r="C61" s="16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30">
        <v>0</v>
      </c>
      <c r="K61" s="35">
        <v>0</v>
      </c>
      <c r="L61" s="43">
        <v>0</v>
      </c>
      <c r="M61" s="60"/>
      <c r="N61" s="60"/>
      <c r="O61" s="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13"/>
      <c r="B62" s="16" t="s">
        <v>3</v>
      </c>
      <c r="C62" s="16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30">
        <v>0</v>
      </c>
      <c r="K62" s="35">
        <v>0</v>
      </c>
      <c r="L62" s="43">
        <v>0</v>
      </c>
      <c r="M62" s="60"/>
      <c r="N62" s="60"/>
      <c r="O62" s="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13"/>
      <c r="B63" s="16" t="s">
        <v>4</v>
      </c>
      <c r="C63" s="16"/>
      <c r="D63" s="20">
        <f>SUM(E63:L63)</f>
        <v>768.5369999999999</v>
      </c>
      <c r="E63" s="7">
        <v>83.336</v>
      </c>
      <c r="F63" s="7">
        <v>86.701</v>
      </c>
      <c r="G63" s="7">
        <v>90.2</v>
      </c>
      <c r="H63" s="7">
        <v>93.8</v>
      </c>
      <c r="I63" s="7">
        <v>97.6</v>
      </c>
      <c r="J63" s="29">
        <v>101.5</v>
      </c>
      <c r="K63" s="34">
        <v>105.6</v>
      </c>
      <c r="L63" s="42">
        <v>109.8</v>
      </c>
      <c r="M63" s="76"/>
      <c r="N63" s="77"/>
      <c r="O63" s="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13"/>
      <c r="B64" s="16" t="s">
        <v>5</v>
      </c>
      <c r="C64" s="16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30">
        <v>0</v>
      </c>
      <c r="K64" s="35">
        <v>0</v>
      </c>
      <c r="L64" s="43">
        <v>0</v>
      </c>
      <c r="M64" s="60"/>
      <c r="N64" s="60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0.25" customHeight="1">
      <c r="A65" s="13">
        <v>3</v>
      </c>
      <c r="B65" s="21" t="s">
        <v>92</v>
      </c>
      <c r="C65" s="16"/>
      <c r="D65" s="37">
        <f>SUM(E65:L65)+0.01</f>
        <v>64523.229999999996</v>
      </c>
      <c r="E65" s="37">
        <f aca="true" t="shared" si="18" ref="E65:L65">SUM(E66:E69)</f>
        <v>7013.62</v>
      </c>
      <c r="F65" s="37">
        <f t="shared" si="18"/>
        <v>7290.8</v>
      </c>
      <c r="G65" s="37">
        <f t="shared" si="18"/>
        <v>7579.1</v>
      </c>
      <c r="H65" s="37">
        <f t="shared" si="18"/>
        <v>7878.9</v>
      </c>
      <c r="I65" s="37">
        <f t="shared" si="18"/>
        <v>8190.7</v>
      </c>
      <c r="J65" s="37">
        <f t="shared" si="18"/>
        <v>8515</v>
      </c>
      <c r="K65" s="39">
        <f t="shared" si="18"/>
        <v>8852.2</v>
      </c>
      <c r="L65" s="44">
        <f t="shared" si="18"/>
        <v>9202.9</v>
      </c>
      <c r="M65" s="60"/>
      <c r="N65" s="60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13"/>
      <c r="B66" s="16" t="s">
        <v>2</v>
      </c>
      <c r="C66" s="16"/>
      <c r="D66" s="37">
        <f>SUM(D71+D76+D81)</f>
        <v>0</v>
      </c>
      <c r="E66" s="37">
        <f aca="true" t="shared" si="19" ref="E66:L66">SUM(E71+E76+E81)</f>
        <v>0</v>
      </c>
      <c r="F66" s="37">
        <f t="shared" si="19"/>
        <v>0</v>
      </c>
      <c r="G66" s="37">
        <f t="shared" si="19"/>
        <v>0</v>
      </c>
      <c r="H66" s="37">
        <f t="shared" si="19"/>
        <v>0</v>
      </c>
      <c r="I66" s="37">
        <f t="shared" si="19"/>
        <v>0</v>
      </c>
      <c r="J66" s="37">
        <f t="shared" si="19"/>
        <v>0</v>
      </c>
      <c r="K66" s="39">
        <f t="shared" si="19"/>
        <v>0</v>
      </c>
      <c r="L66" s="44">
        <f t="shared" si="19"/>
        <v>0</v>
      </c>
      <c r="M66" s="60"/>
      <c r="N66" s="60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13"/>
      <c r="B67" s="16" t="s">
        <v>3</v>
      </c>
      <c r="C67" s="16"/>
      <c r="D67" s="37">
        <f aca="true" t="shared" si="20" ref="D67:L69">SUM(D72+D77+D82)</f>
        <v>0</v>
      </c>
      <c r="E67" s="37">
        <f t="shared" si="20"/>
        <v>0</v>
      </c>
      <c r="F67" s="37">
        <f t="shared" si="20"/>
        <v>0</v>
      </c>
      <c r="G67" s="37">
        <f t="shared" si="20"/>
        <v>0</v>
      </c>
      <c r="H67" s="37">
        <f t="shared" si="20"/>
        <v>0</v>
      </c>
      <c r="I67" s="37">
        <f t="shared" si="20"/>
        <v>0</v>
      </c>
      <c r="J67" s="37">
        <f t="shared" si="20"/>
        <v>0</v>
      </c>
      <c r="K67" s="39">
        <f t="shared" si="20"/>
        <v>0</v>
      </c>
      <c r="L67" s="44">
        <f t="shared" si="20"/>
        <v>0</v>
      </c>
      <c r="M67" s="60"/>
      <c r="N67" s="60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13"/>
      <c r="B68" s="16" t="s">
        <v>4</v>
      </c>
      <c r="C68" s="16"/>
      <c r="D68" s="37">
        <f>SUM(E68:L68)+0.01</f>
        <v>64523.229999999996</v>
      </c>
      <c r="E68" s="37">
        <f t="shared" si="20"/>
        <v>7013.62</v>
      </c>
      <c r="F68" s="37">
        <f t="shared" si="20"/>
        <v>7290.8</v>
      </c>
      <c r="G68" s="37">
        <f t="shared" si="20"/>
        <v>7579.1</v>
      </c>
      <c r="H68" s="46">
        <f t="shared" si="20"/>
        <v>7878.9</v>
      </c>
      <c r="I68" s="37">
        <f t="shared" si="20"/>
        <v>8190.7</v>
      </c>
      <c r="J68" s="37">
        <f t="shared" si="20"/>
        <v>8515</v>
      </c>
      <c r="K68" s="39">
        <f t="shared" si="20"/>
        <v>8852.2</v>
      </c>
      <c r="L68" s="44">
        <f t="shared" si="20"/>
        <v>9202.9</v>
      </c>
      <c r="M68" s="60"/>
      <c r="N68" s="60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13"/>
      <c r="B69" s="16" t="s">
        <v>5</v>
      </c>
      <c r="C69" s="16"/>
      <c r="D69" s="37">
        <f t="shared" si="20"/>
        <v>0</v>
      </c>
      <c r="E69" s="37">
        <f t="shared" si="20"/>
        <v>0</v>
      </c>
      <c r="F69" s="37">
        <f t="shared" si="20"/>
        <v>0</v>
      </c>
      <c r="G69" s="37">
        <f t="shared" si="20"/>
        <v>0</v>
      </c>
      <c r="H69" s="37">
        <f t="shared" si="20"/>
        <v>0</v>
      </c>
      <c r="I69" s="37">
        <f t="shared" si="20"/>
        <v>0</v>
      </c>
      <c r="J69" s="37">
        <f t="shared" si="20"/>
        <v>0</v>
      </c>
      <c r="K69" s="39">
        <f t="shared" si="20"/>
        <v>0</v>
      </c>
      <c r="L69" s="44">
        <f t="shared" si="20"/>
        <v>0</v>
      </c>
      <c r="M69" s="60"/>
      <c r="N69" s="60"/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13" t="s">
        <v>17</v>
      </c>
      <c r="B70" s="16" t="s">
        <v>6</v>
      </c>
      <c r="C70" s="16"/>
      <c r="D70" s="37">
        <f>SUM(D71:D74)</f>
        <v>0</v>
      </c>
      <c r="E70" s="37">
        <f aca="true" t="shared" si="21" ref="E70:L70">SUM(E71:E74)</f>
        <v>0</v>
      </c>
      <c r="F70" s="37">
        <f t="shared" si="21"/>
        <v>0</v>
      </c>
      <c r="G70" s="37">
        <f t="shared" si="21"/>
        <v>0</v>
      </c>
      <c r="H70" s="37">
        <f t="shared" si="21"/>
        <v>0</v>
      </c>
      <c r="I70" s="37">
        <f t="shared" si="21"/>
        <v>0</v>
      </c>
      <c r="J70" s="37">
        <f t="shared" si="21"/>
        <v>0</v>
      </c>
      <c r="K70" s="39">
        <f t="shared" si="21"/>
        <v>0</v>
      </c>
      <c r="L70" s="44">
        <f t="shared" si="21"/>
        <v>0</v>
      </c>
      <c r="M70" s="60"/>
      <c r="N70" s="60"/>
      <c r="O70" s="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13"/>
      <c r="B71" s="16" t="s">
        <v>2</v>
      </c>
      <c r="C71" s="16"/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9">
        <v>0</v>
      </c>
      <c r="L71" s="44">
        <v>0</v>
      </c>
      <c r="M71" s="60"/>
      <c r="N71" s="60"/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13"/>
      <c r="B72" s="16" t="s">
        <v>3</v>
      </c>
      <c r="C72" s="16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9">
        <v>0</v>
      </c>
      <c r="L72" s="44">
        <v>0</v>
      </c>
      <c r="M72" s="60"/>
      <c r="N72" s="60"/>
      <c r="O72" s="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3"/>
      <c r="B73" s="16" t="s">
        <v>4</v>
      </c>
      <c r="C73" s="16"/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9">
        <v>0</v>
      </c>
      <c r="L73" s="44">
        <v>0</v>
      </c>
      <c r="M73" s="60"/>
      <c r="N73" s="60"/>
      <c r="O73" s="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13"/>
      <c r="B74" s="16" t="s">
        <v>5</v>
      </c>
      <c r="C74" s="16"/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9">
        <v>0</v>
      </c>
      <c r="L74" s="44">
        <v>0</v>
      </c>
      <c r="M74" s="60"/>
      <c r="N74" s="60"/>
      <c r="O74" s="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60">
      <c r="A75" s="13" t="s">
        <v>18</v>
      </c>
      <c r="B75" s="16" t="s">
        <v>12</v>
      </c>
      <c r="C75" s="16"/>
      <c r="D75" s="37">
        <f>SUM(D76:D79)</f>
        <v>0</v>
      </c>
      <c r="E75" s="37">
        <f aca="true" t="shared" si="22" ref="E75:L75">SUM(E76:E79)</f>
        <v>0</v>
      </c>
      <c r="F75" s="37">
        <f t="shared" si="22"/>
        <v>0</v>
      </c>
      <c r="G75" s="37">
        <f t="shared" si="22"/>
        <v>0</v>
      </c>
      <c r="H75" s="37">
        <f t="shared" si="22"/>
        <v>0</v>
      </c>
      <c r="I75" s="37">
        <f t="shared" si="22"/>
        <v>0</v>
      </c>
      <c r="J75" s="37">
        <f t="shared" si="22"/>
        <v>0</v>
      </c>
      <c r="K75" s="39">
        <f t="shared" si="22"/>
        <v>0</v>
      </c>
      <c r="L75" s="44">
        <f t="shared" si="22"/>
        <v>0</v>
      </c>
      <c r="M75" s="60"/>
      <c r="N75" s="60"/>
      <c r="O75" s="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13"/>
      <c r="B76" s="16" t="s">
        <v>2</v>
      </c>
      <c r="C76" s="16"/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9">
        <v>0</v>
      </c>
      <c r="L76" s="44">
        <v>0</v>
      </c>
      <c r="M76" s="60"/>
      <c r="N76" s="60"/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13"/>
      <c r="B77" s="16" t="s">
        <v>3</v>
      </c>
      <c r="C77" s="16"/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9">
        <v>0</v>
      </c>
      <c r="L77" s="44">
        <v>0</v>
      </c>
      <c r="M77" s="60"/>
      <c r="N77" s="60"/>
      <c r="O77" s="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3"/>
      <c r="B78" s="16" t="s">
        <v>4</v>
      </c>
      <c r="C78" s="16"/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9">
        <v>0</v>
      </c>
      <c r="L78" s="44">
        <v>0</v>
      </c>
      <c r="M78" s="60"/>
      <c r="N78" s="60"/>
      <c r="O78" s="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3"/>
      <c r="B79" s="16" t="s">
        <v>5</v>
      </c>
      <c r="C79" s="16"/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9">
        <v>0</v>
      </c>
      <c r="L79" s="44">
        <v>0</v>
      </c>
      <c r="M79" s="60"/>
      <c r="N79" s="60"/>
      <c r="O79" s="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>
      <c r="A80" s="13" t="s">
        <v>19</v>
      </c>
      <c r="B80" s="16" t="s">
        <v>20</v>
      </c>
      <c r="C80" s="16"/>
      <c r="D80" s="37">
        <f>SUM(E80:L80)+0.01</f>
        <v>64523.229999999996</v>
      </c>
      <c r="E80" s="37">
        <f aca="true" t="shared" si="23" ref="E80:L80">SUM(E81:E84)</f>
        <v>7013.62</v>
      </c>
      <c r="F80" s="37">
        <f t="shared" si="23"/>
        <v>7290.8</v>
      </c>
      <c r="G80" s="37">
        <f t="shared" si="23"/>
        <v>7579.1</v>
      </c>
      <c r="H80" s="46">
        <f t="shared" si="23"/>
        <v>7878.9</v>
      </c>
      <c r="I80" s="37">
        <f t="shared" si="23"/>
        <v>8190.7</v>
      </c>
      <c r="J80" s="37">
        <f t="shared" si="23"/>
        <v>8515</v>
      </c>
      <c r="K80" s="39">
        <f t="shared" si="23"/>
        <v>8852.2</v>
      </c>
      <c r="L80" s="44">
        <f t="shared" si="23"/>
        <v>9202.9</v>
      </c>
      <c r="M80" s="60"/>
      <c r="N80" s="60"/>
      <c r="O80" s="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3"/>
      <c r="B81" s="16" t="s">
        <v>2</v>
      </c>
      <c r="C81" s="16"/>
      <c r="D81" s="37">
        <f>SUM(E81:L81)</f>
        <v>0</v>
      </c>
      <c r="E81" s="37">
        <f aca="true" t="shared" si="24" ref="E81:L81">SUM(E88+E94+E100)</f>
        <v>0</v>
      </c>
      <c r="F81" s="37">
        <f t="shared" si="24"/>
        <v>0</v>
      </c>
      <c r="G81" s="37">
        <f t="shared" si="24"/>
        <v>0</v>
      </c>
      <c r="H81" s="37">
        <f t="shared" si="24"/>
        <v>0</v>
      </c>
      <c r="I81" s="37">
        <f t="shared" si="24"/>
        <v>0</v>
      </c>
      <c r="J81" s="37">
        <f t="shared" si="24"/>
        <v>0</v>
      </c>
      <c r="K81" s="39">
        <f t="shared" si="24"/>
        <v>0</v>
      </c>
      <c r="L81" s="44">
        <f t="shared" si="24"/>
        <v>0</v>
      </c>
      <c r="M81" s="60"/>
      <c r="N81" s="60"/>
      <c r="O81" s="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13"/>
      <c r="B82" s="16" t="s">
        <v>3</v>
      </c>
      <c r="C82" s="16"/>
      <c r="D82" s="37">
        <f>SUM(E82:L82)</f>
        <v>0</v>
      </c>
      <c r="E82" s="37">
        <f aca="true" t="shared" si="25" ref="E82:L84">SUM(E89+E95+E101)</f>
        <v>0</v>
      </c>
      <c r="F82" s="37">
        <f t="shared" si="25"/>
        <v>0</v>
      </c>
      <c r="G82" s="37">
        <f t="shared" si="25"/>
        <v>0</v>
      </c>
      <c r="H82" s="37">
        <f t="shared" si="25"/>
        <v>0</v>
      </c>
      <c r="I82" s="37">
        <f t="shared" si="25"/>
        <v>0</v>
      </c>
      <c r="J82" s="37">
        <f t="shared" si="25"/>
        <v>0</v>
      </c>
      <c r="K82" s="39">
        <f t="shared" si="25"/>
        <v>0</v>
      </c>
      <c r="L82" s="44">
        <f t="shared" si="25"/>
        <v>0</v>
      </c>
      <c r="M82" s="60"/>
      <c r="N82" s="60"/>
      <c r="O82" s="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13"/>
      <c r="B83" s="16" t="s">
        <v>4</v>
      </c>
      <c r="C83" s="16"/>
      <c r="D83" s="37">
        <f>SUM(E83:L83)+0.01</f>
        <v>64523.229999999996</v>
      </c>
      <c r="E83" s="37">
        <f>SUM(E90+E96+E102)</f>
        <v>7013.62</v>
      </c>
      <c r="F83" s="37">
        <f t="shared" si="25"/>
        <v>7290.8</v>
      </c>
      <c r="G83" s="37">
        <f t="shared" si="25"/>
        <v>7579.1</v>
      </c>
      <c r="H83" s="37">
        <f>SUM(H90+H96+H102)</f>
        <v>7878.9</v>
      </c>
      <c r="I83" s="37">
        <f t="shared" si="25"/>
        <v>8190.7</v>
      </c>
      <c r="J83" s="37">
        <f t="shared" si="25"/>
        <v>8515</v>
      </c>
      <c r="K83" s="39">
        <f t="shared" si="25"/>
        <v>8852.2</v>
      </c>
      <c r="L83" s="44">
        <f t="shared" si="25"/>
        <v>9202.9</v>
      </c>
      <c r="M83" s="60"/>
      <c r="N83" s="60"/>
      <c r="O83" s="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13"/>
      <c r="B84" s="16" t="s">
        <v>5</v>
      </c>
      <c r="C84" s="16"/>
      <c r="D84" s="37">
        <f>SUM(E84:L84)</f>
        <v>0</v>
      </c>
      <c r="E84" s="37">
        <f t="shared" si="25"/>
        <v>0</v>
      </c>
      <c r="F84" s="37">
        <f t="shared" si="25"/>
        <v>0</v>
      </c>
      <c r="G84" s="37">
        <f t="shared" si="25"/>
        <v>0</v>
      </c>
      <c r="H84" s="37">
        <f t="shared" si="25"/>
        <v>0</v>
      </c>
      <c r="I84" s="37">
        <f t="shared" si="25"/>
        <v>0</v>
      </c>
      <c r="J84" s="37">
        <f t="shared" si="25"/>
        <v>0</v>
      </c>
      <c r="K84" s="39">
        <f t="shared" si="25"/>
        <v>0</v>
      </c>
      <c r="L84" s="44">
        <f t="shared" si="25"/>
        <v>0</v>
      </c>
      <c r="M84" s="60"/>
      <c r="N84" s="60"/>
      <c r="O84" s="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13"/>
      <c r="B85" s="70" t="s">
        <v>93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2"/>
      <c r="O85" s="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.75" customHeight="1">
      <c r="A86" s="18"/>
      <c r="B86" s="73" t="s">
        <v>80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5"/>
      <c r="O86" s="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2.25" customHeight="1">
      <c r="A87" s="13" t="s">
        <v>21</v>
      </c>
      <c r="B87" s="19" t="s">
        <v>61</v>
      </c>
      <c r="C87" s="13" t="s">
        <v>83</v>
      </c>
      <c r="D87" s="7">
        <f>SUM(D88:D91)</f>
        <v>168</v>
      </c>
      <c r="E87" s="7">
        <f aca="true" t="shared" si="26" ref="E87:L87">SUM(E88:E91)</f>
        <v>21</v>
      </c>
      <c r="F87" s="7">
        <f t="shared" si="26"/>
        <v>21</v>
      </c>
      <c r="G87" s="7">
        <f t="shared" si="26"/>
        <v>21</v>
      </c>
      <c r="H87" s="7">
        <f t="shared" si="26"/>
        <v>21</v>
      </c>
      <c r="I87" s="7">
        <f t="shared" si="26"/>
        <v>21</v>
      </c>
      <c r="J87" s="30">
        <f t="shared" si="26"/>
        <v>21</v>
      </c>
      <c r="K87" s="35">
        <f t="shared" si="26"/>
        <v>21</v>
      </c>
      <c r="L87" s="43">
        <f t="shared" si="26"/>
        <v>21</v>
      </c>
      <c r="M87" s="53" t="s">
        <v>70</v>
      </c>
      <c r="N87" s="54"/>
      <c r="O87" s="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13"/>
      <c r="B88" s="16" t="s">
        <v>2</v>
      </c>
      <c r="C88" s="16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30">
        <v>0</v>
      </c>
      <c r="K88" s="35">
        <v>0</v>
      </c>
      <c r="L88" s="43">
        <v>0</v>
      </c>
      <c r="M88" s="60"/>
      <c r="N88" s="60"/>
      <c r="O88" s="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13"/>
      <c r="B89" s="16" t="s">
        <v>3</v>
      </c>
      <c r="C89" s="16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30">
        <v>0</v>
      </c>
      <c r="K89" s="35">
        <v>0</v>
      </c>
      <c r="L89" s="43">
        <v>0</v>
      </c>
      <c r="M89" s="60"/>
      <c r="N89" s="60"/>
      <c r="O89" s="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13"/>
      <c r="B90" s="16" t="s">
        <v>4</v>
      </c>
      <c r="C90" s="16"/>
      <c r="D90" s="7">
        <f>SUM(E90:L90)</f>
        <v>168</v>
      </c>
      <c r="E90" s="7">
        <v>21</v>
      </c>
      <c r="F90" s="7">
        <v>21</v>
      </c>
      <c r="G90" s="7">
        <v>21</v>
      </c>
      <c r="H90" s="7">
        <v>21</v>
      </c>
      <c r="I90" s="7">
        <v>21</v>
      </c>
      <c r="J90" s="30">
        <v>21</v>
      </c>
      <c r="K90" s="35">
        <v>21</v>
      </c>
      <c r="L90" s="43">
        <v>21</v>
      </c>
      <c r="M90" s="60"/>
      <c r="N90" s="60"/>
      <c r="O90" s="6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13"/>
      <c r="B91" s="16" t="s">
        <v>5</v>
      </c>
      <c r="C91" s="16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30">
        <v>0</v>
      </c>
      <c r="K91" s="35">
        <v>0</v>
      </c>
      <c r="L91" s="43">
        <v>0</v>
      </c>
      <c r="M91" s="60"/>
      <c r="N91" s="60"/>
      <c r="O91" s="6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13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60.75" customHeight="1">
      <c r="A93" s="13" t="s">
        <v>84</v>
      </c>
      <c r="B93" s="19" t="s">
        <v>23</v>
      </c>
      <c r="C93" s="16" t="s">
        <v>16</v>
      </c>
      <c r="D93" s="7">
        <f>SUM(D94:D97)</f>
        <v>504</v>
      </c>
      <c r="E93" s="7">
        <f aca="true" t="shared" si="27" ref="E93:L93">SUM(E94:E97)</f>
        <v>63</v>
      </c>
      <c r="F93" s="7">
        <f t="shared" si="27"/>
        <v>63</v>
      </c>
      <c r="G93" s="7">
        <f t="shared" si="27"/>
        <v>63</v>
      </c>
      <c r="H93" s="7">
        <f t="shared" si="27"/>
        <v>63</v>
      </c>
      <c r="I93" s="7">
        <f t="shared" si="27"/>
        <v>63</v>
      </c>
      <c r="J93" s="30">
        <f t="shared" si="27"/>
        <v>63</v>
      </c>
      <c r="K93" s="35">
        <f t="shared" si="27"/>
        <v>63</v>
      </c>
      <c r="L93" s="43">
        <f t="shared" si="27"/>
        <v>63</v>
      </c>
      <c r="M93" s="53" t="s">
        <v>71</v>
      </c>
      <c r="N93" s="54"/>
      <c r="O93" s="6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13"/>
      <c r="B94" s="16" t="s">
        <v>2</v>
      </c>
      <c r="C94" s="16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30">
        <v>0</v>
      </c>
      <c r="K94" s="35">
        <v>0</v>
      </c>
      <c r="L94" s="43">
        <v>0</v>
      </c>
      <c r="M94" s="60"/>
      <c r="N94" s="60"/>
      <c r="O94" s="6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13"/>
      <c r="B95" s="16" t="s">
        <v>3</v>
      </c>
      <c r="C95" s="16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30">
        <v>0</v>
      </c>
      <c r="K95" s="35">
        <v>0</v>
      </c>
      <c r="L95" s="43">
        <v>0</v>
      </c>
      <c r="M95" s="60"/>
      <c r="N95" s="60"/>
      <c r="O95" s="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13"/>
      <c r="B96" s="16" t="s">
        <v>4</v>
      </c>
      <c r="C96" s="16"/>
      <c r="D96" s="7">
        <f>SUM(E96:L96)</f>
        <v>504</v>
      </c>
      <c r="E96" s="7">
        <v>63</v>
      </c>
      <c r="F96" s="7">
        <v>63</v>
      </c>
      <c r="G96" s="7">
        <v>63</v>
      </c>
      <c r="H96" s="7">
        <v>63</v>
      </c>
      <c r="I96" s="7">
        <v>63</v>
      </c>
      <c r="J96" s="30">
        <v>63</v>
      </c>
      <c r="K96" s="35">
        <v>63</v>
      </c>
      <c r="L96" s="43">
        <v>63</v>
      </c>
      <c r="M96" s="60"/>
      <c r="N96" s="60"/>
      <c r="O96" s="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13"/>
      <c r="B97" s="16" t="s">
        <v>5</v>
      </c>
      <c r="C97" s="16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30">
        <v>0</v>
      </c>
      <c r="K97" s="35">
        <v>0</v>
      </c>
      <c r="L97" s="43">
        <v>0</v>
      </c>
      <c r="M97" s="60"/>
      <c r="N97" s="60"/>
      <c r="O97" s="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2" customFormat="1" ht="26.25" customHeight="1">
      <c r="A98" s="13"/>
      <c r="B98" s="78" t="s">
        <v>62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73.5" customHeight="1">
      <c r="A99" s="13" t="s">
        <v>85</v>
      </c>
      <c r="B99" s="16" t="s">
        <v>65</v>
      </c>
      <c r="C99" s="13" t="s">
        <v>82</v>
      </c>
      <c r="D99" s="46">
        <f>SUM(D100:D103)</f>
        <v>63851.219999999994</v>
      </c>
      <c r="E99" s="46">
        <f aca="true" t="shared" si="28" ref="E99:L99">SUM(E100:E103)</f>
        <v>6929.62</v>
      </c>
      <c r="F99" s="46">
        <f t="shared" si="28"/>
        <v>7206.8</v>
      </c>
      <c r="G99" s="46">
        <f t="shared" si="28"/>
        <v>7495.1</v>
      </c>
      <c r="H99" s="46">
        <f>SUM(H100:H103)</f>
        <v>7794.9</v>
      </c>
      <c r="I99" s="46">
        <f t="shared" si="28"/>
        <v>8106.7</v>
      </c>
      <c r="J99" s="46">
        <f t="shared" si="28"/>
        <v>8431</v>
      </c>
      <c r="K99" s="46">
        <f t="shared" si="28"/>
        <v>8768.2</v>
      </c>
      <c r="L99" s="46">
        <f t="shared" si="28"/>
        <v>9118.9</v>
      </c>
      <c r="M99" s="53" t="s">
        <v>72</v>
      </c>
      <c r="N99" s="54"/>
      <c r="O99" s="6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13"/>
      <c r="B100" s="16" t="s">
        <v>2</v>
      </c>
      <c r="C100" s="16"/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60"/>
      <c r="N100" s="60"/>
      <c r="O100" s="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13"/>
      <c r="B101" s="16" t="s">
        <v>3</v>
      </c>
      <c r="C101" s="16"/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60"/>
      <c r="N101" s="60"/>
      <c r="O101" s="6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13"/>
      <c r="B102" s="16" t="s">
        <v>4</v>
      </c>
      <c r="C102" s="16"/>
      <c r="D102" s="46">
        <f>SUM(E102:L102)</f>
        <v>63851.219999999994</v>
      </c>
      <c r="E102" s="46">
        <v>6929.62</v>
      </c>
      <c r="F102" s="46">
        <v>7206.8</v>
      </c>
      <c r="G102" s="46">
        <v>7495.1</v>
      </c>
      <c r="H102" s="46">
        <v>7794.9</v>
      </c>
      <c r="I102" s="46">
        <v>8106.7</v>
      </c>
      <c r="J102" s="46">
        <v>8431</v>
      </c>
      <c r="K102" s="46">
        <v>8768.2</v>
      </c>
      <c r="L102" s="46">
        <v>9118.9</v>
      </c>
      <c r="M102" s="60"/>
      <c r="N102" s="60"/>
      <c r="O102" s="6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13"/>
      <c r="B103" s="16" t="s">
        <v>5</v>
      </c>
      <c r="C103" s="16"/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60"/>
      <c r="N103" s="60"/>
      <c r="O103" s="6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92.25" customHeight="1">
      <c r="A104" s="61">
        <v>4</v>
      </c>
      <c r="B104" s="80" t="s">
        <v>94</v>
      </c>
      <c r="C104" s="60"/>
      <c r="D104" s="79">
        <f>SUM(D106:D109)</f>
        <v>40</v>
      </c>
      <c r="E104" s="79">
        <f>SUM(E106:E109)</f>
        <v>5</v>
      </c>
      <c r="F104" s="7">
        <f>SUM(F106:F109)</f>
        <v>5</v>
      </c>
      <c r="G104" s="7">
        <v>13.5</v>
      </c>
      <c r="H104" s="79">
        <f>SUM(H106:H109)</f>
        <v>5</v>
      </c>
      <c r="I104" s="79">
        <f>SUM(I106:I109)</f>
        <v>5</v>
      </c>
      <c r="J104" s="30">
        <f>SUM(J106:J109)</f>
        <v>5</v>
      </c>
      <c r="K104" s="35">
        <f>SUM(K106:K109)</f>
        <v>5</v>
      </c>
      <c r="L104" s="43">
        <f>SUM(L106:L109)</f>
        <v>5</v>
      </c>
      <c r="M104" s="60"/>
      <c r="N104" s="60"/>
      <c r="O104" s="6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hidden="1">
      <c r="A105" s="61"/>
      <c r="B105" s="81"/>
      <c r="C105" s="60"/>
      <c r="D105" s="79"/>
      <c r="E105" s="79"/>
      <c r="F105" s="7"/>
      <c r="G105" s="7"/>
      <c r="H105" s="79"/>
      <c r="I105" s="79"/>
      <c r="J105" s="30"/>
      <c r="K105" s="35"/>
      <c r="L105" s="43"/>
      <c r="M105" s="60"/>
      <c r="N105" s="60"/>
      <c r="O105" s="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13"/>
      <c r="B106" s="16" t="s">
        <v>2</v>
      </c>
      <c r="C106" s="16"/>
      <c r="D106" s="7">
        <f>SUM(D111+D116+D121)</f>
        <v>0</v>
      </c>
      <c r="E106" s="7">
        <f aca="true" t="shared" si="29" ref="E106:L106">SUM(E111+E116+E121)</f>
        <v>0</v>
      </c>
      <c r="F106" s="7">
        <f t="shared" si="29"/>
        <v>0</v>
      </c>
      <c r="G106" s="7">
        <f t="shared" si="29"/>
        <v>0</v>
      </c>
      <c r="H106" s="7">
        <f t="shared" si="29"/>
        <v>0</v>
      </c>
      <c r="I106" s="7">
        <f t="shared" si="29"/>
        <v>0</v>
      </c>
      <c r="J106" s="30">
        <f t="shared" si="29"/>
        <v>0</v>
      </c>
      <c r="K106" s="35">
        <f t="shared" si="29"/>
        <v>0</v>
      </c>
      <c r="L106" s="43">
        <f t="shared" si="29"/>
        <v>0</v>
      </c>
      <c r="M106" s="60"/>
      <c r="N106" s="60"/>
      <c r="O106" s="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13"/>
      <c r="B107" s="16" t="s">
        <v>3</v>
      </c>
      <c r="C107" s="16"/>
      <c r="D107" s="7">
        <f aca="true" t="shared" si="30" ref="D107:L109">SUM(D112+D117+D122)</f>
        <v>0</v>
      </c>
      <c r="E107" s="7">
        <f t="shared" si="30"/>
        <v>0</v>
      </c>
      <c r="F107" s="7">
        <f t="shared" si="30"/>
        <v>0</v>
      </c>
      <c r="G107" s="7">
        <f t="shared" si="30"/>
        <v>0</v>
      </c>
      <c r="H107" s="7">
        <f t="shared" si="30"/>
        <v>0</v>
      </c>
      <c r="I107" s="7">
        <f t="shared" si="30"/>
        <v>0</v>
      </c>
      <c r="J107" s="30">
        <f t="shared" si="30"/>
        <v>0</v>
      </c>
      <c r="K107" s="35">
        <f t="shared" si="30"/>
        <v>0</v>
      </c>
      <c r="L107" s="43">
        <f t="shared" si="30"/>
        <v>0</v>
      </c>
      <c r="M107" s="60"/>
      <c r="N107" s="60"/>
      <c r="O107" s="6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13"/>
      <c r="B108" s="16" t="s">
        <v>4</v>
      </c>
      <c r="C108" s="16"/>
      <c r="D108" s="7">
        <f t="shared" si="30"/>
        <v>40</v>
      </c>
      <c r="E108" s="7">
        <f t="shared" si="30"/>
        <v>5</v>
      </c>
      <c r="F108" s="7">
        <f t="shared" si="30"/>
        <v>5</v>
      </c>
      <c r="G108" s="7">
        <v>13.5</v>
      </c>
      <c r="H108" s="7">
        <f t="shared" si="30"/>
        <v>5</v>
      </c>
      <c r="I108" s="7">
        <f t="shared" si="30"/>
        <v>5</v>
      </c>
      <c r="J108" s="30">
        <v>5</v>
      </c>
      <c r="K108" s="35">
        <f t="shared" si="30"/>
        <v>5</v>
      </c>
      <c r="L108" s="43">
        <f t="shared" si="30"/>
        <v>5</v>
      </c>
      <c r="M108" s="60"/>
      <c r="N108" s="60"/>
      <c r="O108" s="6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13"/>
      <c r="B109" s="16" t="s">
        <v>5</v>
      </c>
      <c r="C109" s="16"/>
      <c r="D109" s="7">
        <f t="shared" si="30"/>
        <v>0</v>
      </c>
      <c r="E109" s="7">
        <f t="shared" si="30"/>
        <v>0</v>
      </c>
      <c r="F109" s="7">
        <f t="shared" si="30"/>
        <v>0</v>
      </c>
      <c r="G109" s="7">
        <f t="shared" si="30"/>
        <v>0</v>
      </c>
      <c r="H109" s="7">
        <f t="shared" si="30"/>
        <v>0</v>
      </c>
      <c r="I109" s="7">
        <f t="shared" si="30"/>
        <v>0</v>
      </c>
      <c r="J109" s="30">
        <f t="shared" si="30"/>
        <v>0</v>
      </c>
      <c r="K109" s="35">
        <f t="shared" si="30"/>
        <v>0</v>
      </c>
      <c r="L109" s="43">
        <f t="shared" si="30"/>
        <v>0</v>
      </c>
      <c r="M109" s="60"/>
      <c r="N109" s="60"/>
      <c r="O109" s="6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5">
      <c r="A110" s="13" t="s">
        <v>24</v>
      </c>
      <c r="B110" s="16" t="s">
        <v>6</v>
      </c>
      <c r="C110" s="16"/>
      <c r="D110" s="7">
        <f>SUM(D111:D114)</f>
        <v>0</v>
      </c>
      <c r="E110" s="7">
        <f aca="true" t="shared" si="31" ref="E110:L110">SUM(E111:E114)</f>
        <v>0</v>
      </c>
      <c r="F110" s="7">
        <f t="shared" si="31"/>
        <v>0</v>
      </c>
      <c r="G110" s="7">
        <f t="shared" si="31"/>
        <v>0</v>
      </c>
      <c r="H110" s="7">
        <f t="shared" si="31"/>
        <v>0</v>
      </c>
      <c r="I110" s="7">
        <f t="shared" si="31"/>
        <v>0</v>
      </c>
      <c r="J110" s="30">
        <f t="shared" si="31"/>
        <v>0</v>
      </c>
      <c r="K110" s="35">
        <f t="shared" si="31"/>
        <v>0</v>
      </c>
      <c r="L110" s="43">
        <f t="shared" si="31"/>
        <v>0</v>
      </c>
      <c r="M110" s="60"/>
      <c r="N110" s="60"/>
      <c r="O110" s="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13"/>
      <c r="B111" s="16" t="s">
        <v>2</v>
      </c>
      <c r="C111" s="16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30">
        <v>0</v>
      </c>
      <c r="K111" s="35">
        <v>0</v>
      </c>
      <c r="L111" s="43">
        <v>0</v>
      </c>
      <c r="M111" s="60"/>
      <c r="N111" s="60"/>
      <c r="O111" s="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13"/>
      <c r="B112" s="16" t="s">
        <v>3</v>
      </c>
      <c r="C112" s="16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30">
        <v>0</v>
      </c>
      <c r="K112" s="35">
        <v>0</v>
      </c>
      <c r="L112" s="43">
        <v>0</v>
      </c>
      <c r="M112" s="60"/>
      <c r="N112" s="60"/>
      <c r="O112" s="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13"/>
      <c r="B113" s="16" t="s">
        <v>4</v>
      </c>
      <c r="C113" s="16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30">
        <v>0</v>
      </c>
      <c r="K113" s="35">
        <v>0</v>
      </c>
      <c r="L113" s="43">
        <v>0</v>
      </c>
      <c r="M113" s="60"/>
      <c r="N113" s="60"/>
      <c r="O113" s="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13"/>
      <c r="B114" s="16" t="s">
        <v>5</v>
      </c>
      <c r="C114" s="16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30">
        <v>0</v>
      </c>
      <c r="K114" s="35">
        <v>0</v>
      </c>
      <c r="L114" s="43">
        <v>0</v>
      </c>
      <c r="M114" s="60"/>
      <c r="N114" s="60"/>
      <c r="O114" s="6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60">
      <c r="A115" s="13" t="s">
        <v>25</v>
      </c>
      <c r="B115" s="16" t="s">
        <v>12</v>
      </c>
      <c r="C115" s="16"/>
      <c r="D115" s="7">
        <f>SUM(D116:D119)</f>
        <v>0</v>
      </c>
      <c r="E115" s="7">
        <f aca="true" t="shared" si="32" ref="E115:L115">SUM(E116:E119)</f>
        <v>0</v>
      </c>
      <c r="F115" s="7">
        <f t="shared" si="32"/>
        <v>0</v>
      </c>
      <c r="G115" s="7">
        <f t="shared" si="32"/>
        <v>0</v>
      </c>
      <c r="H115" s="7">
        <f t="shared" si="32"/>
        <v>0</v>
      </c>
      <c r="I115" s="7">
        <f t="shared" si="32"/>
        <v>0</v>
      </c>
      <c r="J115" s="30">
        <f t="shared" si="32"/>
        <v>0</v>
      </c>
      <c r="K115" s="35">
        <f t="shared" si="32"/>
        <v>0</v>
      </c>
      <c r="L115" s="43">
        <f t="shared" si="32"/>
        <v>0</v>
      </c>
      <c r="M115" s="60"/>
      <c r="N115" s="60"/>
      <c r="O115" s="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13"/>
      <c r="B116" s="16" t="s">
        <v>2</v>
      </c>
      <c r="C116" s="16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30">
        <v>0</v>
      </c>
      <c r="K116" s="35">
        <v>0</v>
      </c>
      <c r="L116" s="43">
        <v>0</v>
      </c>
      <c r="M116" s="60"/>
      <c r="N116" s="60"/>
      <c r="O116" s="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13"/>
      <c r="B117" s="16" t="s">
        <v>3</v>
      </c>
      <c r="C117" s="16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30">
        <v>0</v>
      </c>
      <c r="K117" s="35">
        <v>0</v>
      </c>
      <c r="L117" s="43">
        <v>0</v>
      </c>
      <c r="M117" s="60"/>
      <c r="N117" s="60"/>
      <c r="O117" s="6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13"/>
      <c r="B118" s="16" t="s">
        <v>4</v>
      </c>
      <c r="C118" s="16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30">
        <v>0</v>
      </c>
      <c r="K118" s="35">
        <v>0</v>
      </c>
      <c r="L118" s="43">
        <v>0</v>
      </c>
      <c r="M118" s="60"/>
      <c r="N118" s="60"/>
      <c r="O118" s="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13"/>
      <c r="B119" s="16" t="s">
        <v>5</v>
      </c>
      <c r="C119" s="16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30">
        <v>0</v>
      </c>
      <c r="K119" s="35">
        <v>0</v>
      </c>
      <c r="L119" s="43">
        <v>0</v>
      </c>
      <c r="M119" s="60"/>
      <c r="N119" s="60"/>
      <c r="O119" s="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0">
      <c r="A120" s="13" t="s">
        <v>26</v>
      </c>
      <c r="B120" s="16" t="s">
        <v>20</v>
      </c>
      <c r="C120" s="16"/>
      <c r="D120" s="7">
        <f aca="true" t="shared" si="33" ref="D120:L120">SUM(D121:D124)</f>
        <v>40</v>
      </c>
      <c r="E120" s="7">
        <f t="shared" si="33"/>
        <v>5</v>
      </c>
      <c r="F120" s="7">
        <f t="shared" si="33"/>
        <v>5</v>
      </c>
      <c r="G120" s="48">
        <f t="shared" si="33"/>
        <v>5</v>
      </c>
      <c r="H120" s="7">
        <f t="shared" si="33"/>
        <v>5</v>
      </c>
      <c r="I120" s="7">
        <f t="shared" si="33"/>
        <v>5</v>
      </c>
      <c r="J120" s="30">
        <f t="shared" si="33"/>
        <v>5</v>
      </c>
      <c r="K120" s="35">
        <f t="shared" si="33"/>
        <v>5</v>
      </c>
      <c r="L120" s="43">
        <f t="shared" si="33"/>
        <v>5</v>
      </c>
      <c r="M120" s="60"/>
      <c r="N120" s="60"/>
      <c r="O120" s="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13"/>
      <c r="B121" s="16" t="s">
        <v>2</v>
      </c>
      <c r="C121" s="16"/>
      <c r="D121" s="7">
        <f>SUM(D128+D134)</f>
        <v>0</v>
      </c>
      <c r="E121" s="7">
        <f aca="true" t="shared" si="34" ref="E121:L121">SUM(E128+E134)</f>
        <v>0</v>
      </c>
      <c r="F121" s="7">
        <f t="shared" si="34"/>
        <v>0</v>
      </c>
      <c r="G121" s="7">
        <f t="shared" si="34"/>
        <v>0</v>
      </c>
      <c r="H121" s="7">
        <f t="shared" si="34"/>
        <v>0</v>
      </c>
      <c r="I121" s="7">
        <f t="shared" si="34"/>
        <v>0</v>
      </c>
      <c r="J121" s="30">
        <f t="shared" si="34"/>
        <v>0</v>
      </c>
      <c r="K121" s="35">
        <f t="shared" si="34"/>
        <v>0</v>
      </c>
      <c r="L121" s="43">
        <f t="shared" si="34"/>
        <v>0</v>
      </c>
      <c r="M121" s="60"/>
      <c r="N121" s="60"/>
      <c r="O121" s="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13"/>
      <c r="B122" s="16" t="s">
        <v>3</v>
      </c>
      <c r="C122" s="16"/>
      <c r="D122" s="7">
        <f aca="true" t="shared" si="35" ref="D122:L124">SUM(D129+D135)</f>
        <v>0</v>
      </c>
      <c r="E122" s="7">
        <f t="shared" si="35"/>
        <v>0</v>
      </c>
      <c r="F122" s="7">
        <f t="shared" si="35"/>
        <v>0</v>
      </c>
      <c r="G122" s="7">
        <f t="shared" si="35"/>
        <v>0</v>
      </c>
      <c r="H122" s="7">
        <f t="shared" si="35"/>
        <v>0</v>
      </c>
      <c r="I122" s="7">
        <f t="shared" si="35"/>
        <v>0</v>
      </c>
      <c r="J122" s="30">
        <f t="shared" si="35"/>
        <v>0</v>
      </c>
      <c r="K122" s="35">
        <f t="shared" si="35"/>
        <v>0</v>
      </c>
      <c r="L122" s="43">
        <f t="shared" si="35"/>
        <v>0</v>
      </c>
      <c r="M122" s="60"/>
      <c r="N122" s="60"/>
      <c r="O122" s="6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13"/>
      <c r="B123" s="16" t="s">
        <v>4</v>
      </c>
      <c r="C123" s="16"/>
      <c r="D123" s="7">
        <f>SUM(E123:L123)</f>
        <v>40</v>
      </c>
      <c r="E123" s="7">
        <f>SUM(E130+E136)</f>
        <v>5</v>
      </c>
      <c r="F123" s="7">
        <f t="shared" si="35"/>
        <v>5</v>
      </c>
      <c r="G123" s="48">
        <f t="shared" si="35"/>
        <v>5</v>
      </c>
      <c r="H123" s="7">
        <f t="shared" si="35"/>
        <v>5</v>
      </c>
      <c r="I123" s="7">
        <f>I130+I136</f>
        <v>5</v>
      </c>
      <c r="J123" s="30">
        <f>J130+J136</f>
        <v>5</v>
      </c>
      <c r="K123" s="35">
        <f>K130+K136</f>
        <v>5</v>
      </c>
      <c r="L123" s="43">
        <f>L130+L136</f>
        <v>5</v>
      </c>
      <c r="M123" s="60"/>
      <c r="N123" s="60"/>
      <c r="O123" s="6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13"/>
      <c r="B124" s="16" t="s">
        <v>5</v>
      </c>
      <c r="C124" s="16"/>
      <c r="D124" s="7">
        <f t="shared" si="35"/>
        <v>0</v>
      </c>
      <c r="E124" s="7">
        <f t="shared" si="35"/>
        <v>0</v>
      </c>
      <c r="F124" s="7">
        <f t="shared" si="35"/>
        <v>0</v>
      </c>
      <c r="G124" s="7">
        <f t="shared" si="35"/>
        <v>0</v>
      </c>
      <c r="H124" s="7">
        <f t="shared" si="35"/>
        <v>0</v>
      </c>
      <c r="I124" s="7">
        <f t="shared" si="35"/>
        <v>0</v>
      </c>
      <c r="J124" s="30">
        <f t="shared" si="35"/>
        <v>0</v>
      </c>
      <c r="K124" s="35">
        <f t="shared" si="35"/>
        <v>0</v>
      </c>
      <c r="L124" s="43">
        <f t="shared" si="35"/>
        <v>0</v>
      </c>
      <c r="M124" s="60"/>
      <c r="N124" s="60"/>
      <c r="O124" s="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1.5" customHeight="1">
      <c r="A125" s="13"/>
      <c r="B125" s="60" t="s">
        <v>95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1.5" customHeight="1">
      <c r="A126" s="13"/>
      <c r="B126" s="78" t="s">
        <v>96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6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82.5" customHeight="1">
      <c r="A127" s="13" t="s">
        <v>27</v>
      </c>
      <c r="B127" s="19" t="s">
        <v>22</v>
      </c>
      <c r="C127" s="16" t="s">
        <v>16</v>
      </c>
      <c r="D127" s="7">
        <f>SUM(D128:D131)</f>
        <v>40</v>
      </c>
      <c r="E127" s="7">
        <f aca="true" t="shared" si="36" ref="E127:L127">SUM(E128:E131)</f>
        <v>5</v>
      </c>
      <c r="F127" s="7">
        <f t="shared" si="36"/>
        <v>5</v>
      </c>
      <c r="G127" s="7">
        <f t="shared" si="36"/>
        <v>5</v>
      </c>
      <c r="H127" s="7">
        <f t="shared" si="36"/>
        <v>5</v>
      </c>
      <c r="I127" s="7">
        <f t="shared" si="36"/>
        <v>5</v>
      </c>
      <c r="J127" s="30">
        <f t="shared" si="36"/>
        <v>5</v>
      </c>
      <c r="K127" s="35">
        <f t="shared" si="36"/>
        <v>5</v>
      </c>
      <c r="L127" s="43">
        <f t="shared" si="36"/>
        <v>5</v>
      </c>
      <c r="M127" s="53" t="s">
        <v>73</v>
      </c>
      <c r="N127" s="54"/>
      <c r="O127" s="6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13"/>
      <c r="B128" s="16" t="s">
        <v>2</v>
      </c>
      <c r="C128" s="16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30">
        <v>0</v>
      </c>
      <c r="K128" s="35">
        <v>0</v>
      </c>
      <c r="L128" s="43">
        <v>0</v>
      </c>
      <c r="M128" s="60"/>
      <c r="N128" s="60"/>
      <c r="O128" s="6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13"/>
      <c r="B129" s="16" t="s">
        <v>3</v>
      </c>
      <c r="C129" s="16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30">
        <v>0</v>
      </c>
      <c r="K129" s="35">
        <v>0</v>
      </c>
      <c r="L129" s="43">
        <v>0</v>
      </c>
      <c r="M129" s="60"/>
      <c r="N129" s="60"/>
      <c r="O129" s="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13"/>
      <c r="B130" s="16" t="s">
        <v>4</v>
      </c>
      <c r="C130" s="16"/>
      <c r="D130" s="7">
        <f>SUM(E130:L130)</f>
        <v>40</v>
      </c>
      <c r="E130" s="7">
        <v>5</v>
      </c>
      <c r="F130" s="7">
        <v>5</v>
      </c>
      <c r="G130" s="7">
        <v>5</v>
      </c>
      <c r="H130" s="7">
        <v>5</v>
      </c>
      <c r="I130" s="7">
        <v>5</v>
      </c>
      <c r="J130" s="30">
        <v>5</v>
      </c>
      <c r="K130" s="35">
        <v>5</v>
      </c>
      <c r="L130" s="43">
        <v>5</v>
      </c>
      <c r="M130" s="60"/>
      <c r="N130" s="60"/>
      <c r="O130" s="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13"/>
      <c r="B131" s="16" t="s">
        <v>5</v>
      </c>
      <c r="C131" s="16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30">
        <v>0</v>
      </c>
      <c r="K131" s="35">
        <v>0</v>
      </c>
      <c r="L131" s="43">
        <v>0</v>
      </c>
      <c r="M131" s="60"/>
      <c r="N131" s="60"/>
      <c r="O131" s="6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1.5" customHeight="1">
      <c r="A132" s="13"/>
      <c r="B132" s="78" t="s">
        <v>97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6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27" customFormat="1" ht="63" customHeight="1">
      <c r="A133" s="50" t="s">
        <v>28</v>
      </c>
      <c r="B133" s="51" t="s">
        <v>63</v>
      </c>
      <c r="C133" s="51" t="s">
        <v>16</v>
      </c>
      <c r="D133" s="52">
        <f>SUM(D134:D137)</f>
        <v>0</v>
      </c>
      <c r="E133" s="52">
        <f aca="true" t="shared" si="37" ref="E133:L133">SUM(E134:E137)</f>
        <v>0</v>
      </c>
      <c r="F133" s="52">
        <f t="shared" si="37"/>
        <v>0</v>
      </c>
      <c r="G133" s="52">
        <f t="shared" si="37"/>
        <v>0</v>
      </c>
      <c r="H133" s="52">
        <f t="shared" si="37"/>
        <v>0</v>
      </c>
      <c r="I133" s="52">
        <f t="shared" si="37"/>
        <v>0</v>
      </c>
      <c r="J133" s="52">
        <f t="shared" si="37"/>
        <v>0</v>
      </c>
      <c r="K133" s="52">
        <f t="shared" si="37"/>
        <v>0</v>
      </c>
      <c r="L133" s="52">
        <f t="shared" si="37"/>
        <v>0</v>
      </c>
      <c r="M133" s="83" t="s">
        <v>74</v>
      </c>
      <c r="N133" s="84"/>
      <c r="O133" s="47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27" customFormat="1" ht="15">
      <c r="A134" s="50"/>
      <c r="B134" s="51" t="s">
        <v>2</v>
      </c>
      <c r="C134" s="51"/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82"/>
      <c r="N134" s="82"/>
      <c r="O134" s="47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27" customFormat="1" ht="15">
      <c r="A135" s="50"/>
      <c r="B135" s="51" t="s">
        <v>3</v>
      </c>
      <c r="C135" s="51"/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82"/>
      <c r="N135" s="82"/>
      <c r="O135" s="47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27" customFormat="1" ht="15">
      <c r="A136" s="50"/>
      <c r="B136" s="51" t="s">
        <v>4</v>
      </c>
      <c r="C136" s="51"/>
      <c r="D136" s="52">
        <f>SUM(E136:I136)</f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82"/>
      <c r="N136" s="82"/>
      <c r="O136" s="47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27" customFormat="1" ht="15">
      <c r="A137" s="50"/>
      <c r="B137" s="51" t="s">
        <v>5</v>
      </c>
      <c r="C137" s="51"/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82"/>
      <c r="N137" s="82"/>
      <c r="O137" s="47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.75" customHeight="1">
      <c r="A138" s="61" t="s">
        <v>86</v>
      </c>
      <c r="B138" s="80" t="s">
        <v>57</v>
      </c>
      <c r="C138" s="60"/>
      <c r="D138" s="79">
        <f>SUM(D142:D145)</f>
        <v>192</v>
      </c>
      <c r="E138" s="79">
        <f aca="true" t="shared" si="38" ref="E138:L138">SUM(E142:E145)</f>
        <v>24</v>
      </c>
      <c r="F138" s="79">
        <f t="shared" si="38"/>
        <v>24</v>
      </c>
      <c r="G138" s="79">
        <f t="shared" si="38"/>
        <v>24</v>
      </c>
      <c r="H138" s="79">
        <f t="shared" si="38"/>
        <v>24</v>
      </c>
      <c r="I138" s="79">
        <f t="shared" si="38"/>
        <v>24</v>
      </c>
      <c r="J138" s="86">
        <f>SUM(J142:J145)</f>
        <v>24</v>
      </c>
      <c r="K138" s="86">
        <f t="shared" si="38"/>
        <v>24</v>
      </c>
      <c r="L138" s="86">
        <f t="shared" si="38"/>
        <v>24</v>
      </c>
      <c r="M138" s="60"/>
      <c r="N138" s="60"/>
      <c r="O138" s="6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61"/>
      <c r="B139" s="85"/>
      <c r="C139" s="60"/>
      <c r="D139" s="79"/>
      <c r="E139" s="79"/>
      <c r="F139" s="79"/>
      <c r="G139" s="79"/>
      <c r="H139" s="79"/>
      <c r="I139" s="79"/>
      <c r="J139" s="87"/>
      <c r="K139" s="87"/>
      <c r="L139" s="87"/>
      <c r="M139" s="60"/>
      <c r="N139" s="60"/>
      <c r="O139" s="6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54.75" customHeight="1">
      <c r="A140" s="61"/>
      <c r="B140" s="85"/>
      <c r="C140" s="60"/>
      <c r="D140" s="79"/>
      <c r="E140" s="79"/>
      <c r="F140" s="79"/>
      <c r="G140" s="79"/>
      <c r="H140" s="79"/>
      <c r="I140" s="79"/>
      <c r="J140" s="88"/>
      <c r="K140" s="88"/>
      <c r="L140" s="88"/>
      <c r="M140" s="60"/>
      <c r="N140" s="60"/>
      <c r="O140" s="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.5" customHeight="1" hidden="1">
      <c r="A141" s="61"/>
      <c r="B141" s="81"/>
      <c r="C141" s="60"/>
      <c r="D141" s="79"/>
      <c r="E141" s="79"/>
      <c r="F141" s="79"/>
      <c r="G141" s="79"/>
      <c r="H141" s="79"/>
      <c r="I141" s="79"/>
      <c r="J141" s="30"/>
      <c r="K141" s="35"/>
      <c r="L141" s="43"/>
      <c r="M141" s="60"/>
      <c r="N141" s="60"/>
      <c r="O141" s="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13"/>
      <c r="B142" s="16" t="s">
        <v>2</v>
      </c>
      <c r="C142" s="16"/>
      <c r="D142" s="7">
        <f>SUM(D147+D152+D157)</f>
        <v>0</v>
      </c>
      <c r="E142" s="7">
        <f aca="true" t="shared" si="39" ref="E142:L142">SUM(E147+E152+E157)</f>
        <v>0</v>
      </c>
      <c r="F142" s="7">
        <f t="shared" si="39"/>
        <v>0</v>
      </c>
      <c r="G142" s="7">
        <f t="shared" si="39"/>
        <v>0</v>
      </c>
      <c r="H142" s="7">
        <f t="shared" si="39"/>
        <v>0</v>
      </c>
      <c r="I142" s="7">
        <f t="shared" si="39"/>
        <v>0</v>
      </c>
      <c r="J142" s="30">
        <f t="shared" si="39"/>
        <v>0</v>
      </c>
      <c r="K142" s="35">
        <f t="shared" si="39"/>
        <v>0</v>
      </c>
      <c r="L142" s="43">
        <f t="shared" si="39"/>
        <v>0</v>
      </c>
      <c r="M142" s="60"/>
      <c r="N142" s="60"/>
      <c r="O142" s="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13"/>
      <c r="B143" s="16" t="s">
        <v>3</v>
      </c>
      <c r="C143" s="16"/>
      <c r="D143" s="7">
        <f>SUM(D148+D153+D158)</f>
        <v>0</v>
      </c>
      <c r="E143" s="7">
        <f aca="true" t="shared" si="40" ref="D143:L145">SUM(E148+E153+E158)</f>
        <v>0</v>
      </c>
      <c r="F143" s="7">
        <f t="shared" si="40"/>
        <v>0</v>
      </c>
      <c r="G143" s="7">
        <f t="shared" si="40"/>
        <v>0</v>
      </c>
      <c r="H143" s="7">
        <f t="shared" si="40"/>
        <v>0</v>
      </c>
      <c r="I143" s="7">
        <f t="shared" si="40"/>
        <v>0</v>
      </c>
      <c r="J143" s="30">
        <f t="shared" si="40"/>
        <v>0</v>
      </c>
      <c r="K143" s="35">
        <f t="shared" si="40"/>
        <v>0</v>
      </c>
      <c r="L143" s="43">
        <f t="shared" si="40"/>
        <v>0</v>
      </c>
      <c r="M143" s="60"/>
      <c r="N143" s="60"/>
      <c r="O143" s="6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13"/>
      <c r="B144" s="16" t="s">
        <v>4</v>
      </c>
      <c r="C144" s="16"/>
      <c r="D144" s="7">
        <f>SUM(D149+D154+D159)</f>
        <v>192</v>
      </c>
      <c r="E144" s="7">
        <f t="shared" si="40"/>
        <v>24</v>
      </c>
      <c r="F144" s="7">
        <f t="shared" si="40"/>
        <v>24</v>
      </c>
      <c r="G144" s="7">
        <f t="shared" si="40"/>
        <v>24</v>
      </c>
      <c r="H144" s="7">
        <f t="shared" si="40"/>
        <v>24</v>
      </c>
      <c r="I144" s="48">
        <f t="shared" si="40"/>
        <v>24</v>
      </c>
      <c r="J144" s="48">
        <f t="shared" si="40"/>
        <v>24</v>
      </c>
      <c r="K144" s="35">
        <f>SUM(K149+K154+K159)</f>
        <v>24</v>
      </c>
      <c r="L144" s="43">
        <f>SUM(L149+L154+L159)</f>
        <v>24</v>
      </c>
      <c r="M144" s="60"/>
      <c r="N144" s="60"/>
      <c r="O144" s="6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13"/>
      <c r="B145" s="16" t="s">
        <v>5</v>
      </c>
      <c r="C145" s="16"/>
      <c r="D145" s="7">
        <f t="shared" si="40"/>
        <v>0</v>
      </c>
      <c r="E145" s="7">
        <f t="shared" si="40"/>
        <v>0</v>
      </c>
      <c r="F145" s="7">
        <f t="shared" si="40"/>
        <v>0</v>
      </c>
      <c r="G145" s="7">
        <f t="shared" si="40"/>
        <v>0</v>
      </c>
      <c r="H145" s="7">
        <f t="shared" si="40"/>
        <v>0</v>
      </c>
      <c r="I145" s="7">
        <f t="shared" si="40"/>
        <v>0</v>
      </c>
      <c r="J145" s="30">
        <f t="shared" si="40"/>
        <v>0</v>
      </c>
      <c r="K145" s="35">
        <f t="shared" si="40"/>
        <v>0</v>
      </c>
      <c r="L145" s="43">
        <f t="shared" si="40"/>
        <v>0</v>
      </c>
      <c r="M145" s="60"/>
      <c r="N145" s="60"/>
      <c r="O145" s="6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5">
      <c r="A146" s="13" t="s">
        <v>29</v>
      </c>
      <c r="B146" s="16" t="s">
        <v>6</v>
      </c>
      <c r="C146" s="16"/>
      <c r="D146" s="7">
        <f>SUM(D147:D150)</f>
        <v>0</v>
      </c>
      <c r="E146" s="7">
        <f aca="true" t="shared" si="41" ref="E146:L146">SUM(E147:E150)</f>
        <v>0</v>
      </c>
      <c r="F146" s="7">
        <f t="shared" si="41"/>
        <v>0</v>
      </c>
      <c r="G146" s="7">
        <f t="shared" si="41"/>
        <v>0</v>
      </c>
      <c r="H146" s="7">
        <f t="shared" si="41"/>
        <v>0</v>
      </c>
      <c r="I146" s="7">
        <f t="shared" si="41"/>
        <v>0</v>
      </c>
      <c r="J146" s="30">
        <f t="shared" si="41"/>
        <v>0</v>
      </c>
      <c r="K146" s="35">
        <f t="shared" si="41"/>
        <v>0</v>
      </c>
      <c r="L146" s="43">
        <f t="shared" si="41"/>
        <v>0</v>
      </c>
      <c r="M146" s="60"/>
      <c r="N146" s="60"/>
      <c r="O146" s="6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13"/>
      <c r="B147" s="16" t="s">
        <v>2</v>
      </c>
      <c r="C147" s="16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30">
        <v>0</v>
      </c>
      <c r="K147" s="35">
        <v>0</v>
      </c>
      <c r="L147" s="43">
        <v>0</v>
      </c>
      <c r="M147" s="60"/>
      <c r="N147" s="60"/>
      <c r="O147" s="6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13"/>
      <c r="B148" s="16" t="s">
        <v>3</v>
      </c>
      <c r="C148" s="16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30">
        <v>0</v>
      </c>
      <c r="K148" s="35">
        <v>0</v>
      </c>
      <c r="L148" s="43">
        <v>0</v>
      </c>
      <c r="M148" s="60"/>
      <c r="N148" s="60"/>
      <c r="O148" s="6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13"/>
      <c r="B149" s="16" t="s">
        <v>4</v>
      </c>
      <c r="C149" s="16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30">
        <v>0</v>
      </c>
      <c r="K149" s="35">
        <v>0</v>
      </c>
      <c r="L149" s="43">
        <v>0</v>
      </c>
      <c r="M149" s="60"/>
      <c r="N149" s="60"/>
      <c r="O149" s="6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13"/>
      <c r="B150" s="16" t="s">
        <v>5</v>
      </c>
      <c r="C150" s="16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30">
        <v>0</v>
      </c>
      <c r="K150" s="35">
        <v>0</v>
      </c>
      <c r="L150" s="43">
        <v>0</v>
      </c>
      <c r="M150" s="60"/>
      <c r="N150" s="60"/>
      <c r="O150" s="6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60">
      <c r="A151" s="13" t="s">
        <v>30</v>
      </c>
      <c r="B151" s="16" t="s">
        <v>12</v>
      </c>
      <c r="C151" s="16"/>
      <c r="D151" s="7">
        <f>SUM(D152:D155)</f>
        <v>0</v>
      </c>
      <c r="E151" s="7">
        <f aca="true" t="shared" si="42" ref="E151:L151">SUM(E152:E155)</f>
        <v>0</v>
      </c>
      <c r="F151" s="7">
        <f t="shared" si="42"/>
        <v>0</v>
      </c>
      <c r="G151" s="7">
        <f t="shared" si="42"/>
        <v>0</v>
      </c>
      <c r="H151" s="7">
        <f t="shared" si="42"/>
        <v>0</v>
      </c>
      <c r="I151" s="7">
        <f t="shared" si="42"/>
        <v>0</v>
      </c>
      <c r="J151" s="30">
        <f t="shared" si="42"/>
        <v>0</v>
      </c>
      <c r="K151" s="35">
        <f t="shared" si="42"/>
        <v>0</v>
      </c>
      <c r="L151" s="43">
        <f t="shared" si="42"/>
        <v>0</v>
      </c>
      <c r="M151" s="60"/>
      <c r="N151" s="60"/>
      <c r="O151" s="6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13"/>
      <c r="B152" s="16" t="s">
        <v>2</v>
      </c>
      <c r="C152" s="16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30">
        <v>0</v>
      </c>
      <c r="K152" s="35">
        <v>0</v>
      </c>
      <c r="L152" s="43">
        <v>0</v>
      </c>
      <c r="M152" s="60"/>
      <c r="N152" s="60"/>
      <c r="O152" s="6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13"/>
      <c r="B153" s="16" t="s">
        <v>3</v>
      </c>
      <c r="C153" s="16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30">
        <v>0</v>
      </c>
      <c r="K153" s="35">
        <v>0</v>
      </c>
      <c r="L153" s="43">
        <v>0</v>
      </c>
      <c r="M153" s="60"/>
      <c r="N153" s="60"/>
      <c r="O153" s="6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13"/>
      <c r="B154" s="16" t="s">
        <v>4</v>
      </c>
      <c r="C154" s="16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30">
        <v>0</v>
      </c>
      <c r="K154" s="35">
        <v>0</v>
      </c>
      <c r="L154" s="43">
        <v>0</v>
      </c>
      <c r="M154" s="60"/>
      <c r="N154" s="60"/>
      <c r="O154" s="6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13"/>
      <c r="B155" s="16" t="s">
        <v>5</v>
      </c>
      <c r="C155" s="16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30">
        <v>0</v>
      </c>
      <c r="K155" s="35">
        <v>0</v>
      </c>
      <c r="L155" s="43">
        <v>0</v>
      </c>
      <c r="M155" s="60"/>
      <c r="N155" s="60"/>
      <c r="O155" s="6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0">
      <c r="A156" s="13" t="s">
        <v>31</v>
      </c>
      <c r="B156" s="16" t="s">
        <v>20</v>
      </c>
      <c r="C156" s="16"/>
      <c r="D156" s="7">
        <f>D157+D158+D159+D160</f>
        <v>192</v>
      </c>
      <c r="E156" s="7">
        <f aca="true" t="shared" si="43" ref="E156:L156">SUM(E157:E160)</f>
        <v>24</v>
      </c>
      <c r="F156" s="7">
        <f t="shared" si="43"/>
        <v>24</v>
      </c>
      <c r="G156" s="7">
        <f t="shared" si="43"/>
        <v>24</v>
      </c>
      <c r="H156" s="7">
        <f t="shared" si="43"/>
        <v>24</v>
      </c>
      <c r="I156" s="7">
        <f t="shared" si="43"/>
        <v>24</v>
      </c>
      <c r="J156" s="48">
        <f t="shared" si="43"/>
        <v>24</v>
      </c>
      <c r="K156" s="35">
        <f t="shared" si="43"/>
        <v>24</v>
      </c>
      <c r="L156" s="43">
        <f t="shared" si="43"/>
        <v>24</v>
      </c>
      <c r="M156" s="60"/>
      <c r="N156" s="60"/>
      <c r="O156" s="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13"/>
      <c r="B157" s="16" t="s">
        <v>2</v>
      </c>
      <c r="C157" s="16"/>
      <c r="D157" s="7">
        <f>SUM(D164+D170)</f>
        <v>0</v>
      </c>
      <c r="E157" s="7">
        <f aca="true" t="shared" si="44" ref="E157:L157">SUM(E164+E170)</f>
        <v>0</v>
      </c>
      <c r="F157" s="7">
        <f t="shared" si="44"/>
        <v>0</v>
      </c>
      <c r="G157" s="7">
        <f t="shared" si="44"/>
        <v>0</v>
      </c>
      <c r="H157" s="7">
        <f t="shared" si="44"/>
        <v>0</v>
      </c>
      <c r="I157" s="7">
        <f t="shared" si="44"/>
        <v>0</v>
      </c>
      <c r="J157" s="30">
        <f t="shared" si="44"/>
        <v>0</v>
      </c>
      <c r="K157" s="35">
        <f t="shared" si="44"/>
        <v>0</v>
      </c>
      <c r="L157" s="43">
        <f t="shared" si="44"/>
        <v>0</v>
      </c>
      <c r="M157" s="60"/>
      <c r="N157" s="60"/>
      <c r="O157" s="6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13"/>
      <c r="B158" s="16" t="s">
        <v>3</v>
      </c>
      <c r="C158" s="16"/>
      <c r="D158" s="7">
        <f>SUM(D165+D171)</f>
        <v>0</v>
      </c>
      <c r="E158" s="7">
        <f aca="true" t="shared" si="45" ref="D158:L160">SUM(E165+E171)</f>
        <v>0</v>
      </c>
      <c r="F158" s="7">
        <f t="shared" si="45"/>
        <v>0</v>
      </c>
      <c r="G158" s="7">
        <f t="shared" si="45"/>
        <v>0</v>
      </c>
      <c r="H158" s="7">
        <f t="shared" si="45"/>
        <v>0</v>
      </c>
      <c r="I158" s="7">
        <f t="shared" si="45"/>
        <v>0</v>
      </c>
      <c r="J158" s="30">
        <f t="shared" si="45"/>
        <v>0</v>
      </c>
      <c r="K158" s="35">
        <f t="shared" si="45"/>
        <v>0</v>
      </c>
      <c r="L158" s="43">
        <f t="shared" si="45"/>
        <v>0</v>
      </c>
      <c r="M158" s="60"/>
      <c r="N158" s="60"/>
      <c r="O158" s="6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13"/>
      <c r="B159" s="16" t="s">
        <v>4</v>
      </c>
      <c r="C159" s="16"/>
      <c r="D159" s="7">
        <f t="shared" si="45"/>
        <v>192</v>
      </c>
      <c r="E159" s="7">
        <f t="shared" si="45"/>
        <v>24</v>
      </c>
      <c r="F159" s="7">
        <f t="shared" si="45"/>
        <v>24</v>
      </c>
      <c r="G159" s="7">
        <f t="shared" si="45"/>
        <v>24</v>
      </c>
      <c r="H159" s="7">
        <f t="shared" si="45"/>
        <v>24</v>
      </c>
      <c r="I159" s="48">
        <f t="shared" si="45"/>
        <v>24</v>
      </c>
      <c r="J159" s="48">
        <f t="shared" si="45"/>
        <v>24</v>
      </c>
      <c r="K159" s="35">
        <f>SUM(K166+K172)</f>
        <v>24</v>
      </c>
      <c r="L159" s="43">
        <f t="shared" si="45"/>
        <v>24</v>
      </c>
      <c r="M159" s="60"/>
      <c r="N159" s="60"/>
      <c r="O159" s="6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13"/>
      <c r="B160" s="16" t="s">
        <v>5</v>
      </c>
      <c r="C160" s="16"/>
      <c r="D160" s="7">
        <f t="shared" si="45"/>
        <v>0</v>
      </c>
      <c r="E160" s="7">
        <f t="shared" si="45"/>
        <v>0</v>
      </c>
      <c r="F160" s="7">
        <f t="shared" si="45"/>
        <v>0</v>
      </c>
      <c r="G160" s="7">
        <f t="shared" si="45"/>
        <v>0</v>
      </c>
      <c r="H160" s="7">
        <f t="shared" si="45"/>
        <v>0</v>
      </c>
      <c r="I160" s="7">
        <f t="shared" si="45"/>
        <v>0</v>
      </c>
      <c r="J160" s="30">
        <f t="shared" si="45"/>
        <v>0</v>
      </c>
      <c r="K160" s="35">
        <f t="shared" si="45"/>
        <v>0</v>
      </c>
      <c r="L160" s="43">
        <f t="shared" si="45"/>
        <v>0</v>
      </c>
      <c r="M160" s="60"/>
      <c r="N160" s="60"/>
      <c r="O160" s="6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13"/>
      <c r="B161" s="60" t="s">
        <v>98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13"/>
      <c r="B162" s="78" t="s">
        <v>67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6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90.75" customHeight="1">
      <c r="A163" s="13" t="s">
        <v>32</v>
      </c>
      <c r="B163" s="16" t="s">
        <v>64</v>
      </c>
      <c r="C163" s="16" t="s">
        <v>16</v>
      </c>
      <c r="D163" s="7">
        <f>SUM(D164:D167)</f>
        <v>192</v>
      </c>
      <c r="E163" s="7">
        <f>SUM(E164:E167)</f>
        <v>24</v>
      </c>
      <c r="F163" s="7">
        <f aca="true" t="shared" si="46" ref="F163:L163">SUM(F164:F167)</f>
        <v>24</v>
      </c>
      <c r="G163" s="7">
        <f t="shared" si="46"/>
        <v>24</v>
      </c>
      <c r="H163" s="7">
        <f t="shared" si="46"/>
        <v>24</v>
      </c>
      <c r="I163" s="7">
        <f t="shared" si="46"/>
        <v>24</v>
      </c>
      <c r="J163" s="30">
        <v>23.9</v>
      </c>
      <c r="K163" s="35">
        <f>SUM(K164:K167)</f>
        <v>24</v>
      </c>
      <c r="L163" s="43">
        <f t="shared" si="46"/>
        <v>24</v>
      </c>
      <c r="M163" s="53" t="s">
        <v>75</v>
      </c>
      <c r="N163" s="54"/>
      <c r="O163" s="6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13"/>
      <c r="B164" s="16" t="s">
        <v>2</v>
      </c>
      <c r="C164" s="16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30">
        <v>0</v>
      </c>
      <c r="K164" s="35">
        <v>0</v>
      </c>
      <c r="L164" s="43">
        <v>0</v>
      </c>
      <c r="M164" s="60"/>
      <c r="N164" s="60"/>
      <c r="O164" s="6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13"/>
      <c r="B165" s="16" t="s">
        <v>3</v>
      </c>
      <c r="C165" s="16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30">
        <v>0</v>
      </c>
      <c r="K165" s="35">
        <v>0</v>
      </c>
      <c r="L165" s="43">
        <v>0</v>
      </c>
      <c r="M165" s="60"/>
      <c r="N165" s="60"/>
      <c r="O165" s="6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13"/>
      <c r="B166" s="16" t="s">
        <v>4</v>
      </c>
      <c r="C166" s="16"/>
      <c r="D166" s="7">
        <f>SUM(E166:L166)</f>
        <v>192</v>
      </c>
      <c r="E166" s="7">
        <v>24</v>
      </c>
      <c r="F166" s="7">
        <v>24</v>
      </c>
      <c r="G166" s="7">
        <v>24</v>
      </c>
      <c r="H166" s="7">
        <v>24</v>
      </c>
      <c r="I166" s="7">
        <v>24</v>
      </c>
      <c r="J166" s="30">
        <v>24</v>
      </c>
      <c r="K166" s="35">
        <v>24</v>
      </c>
      <c r="L166" s="43">
        <v>24</v>
      </c>
      <c r="M166" s="60"/>
      <c r="N166" s="60"/>
      <c r="O166" s="6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13"/>
      <c r="B167" s="16" t="s">
        <v>5</v>
      </c>
      <c r="C167" s="16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30">
        <v>0</v>
      </c>
      <c r="K167" s="35">
        <v>0</v>
      </c>
      <c r="L167" s="43">
        <v>0</v>
      </c>
      <c r="M167" s="60"/>
      <c r="N167" s="60"/>
      <c r="O167" s="6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3.25" customHeight="1">
      <c r="A168" s="13"/>
      <c r="B168" s="78" t="s">
        <v>68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6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68.25" customHeight="1">
      <c r="A169" s="22" t="s">
        <v>52</v>
      </c>
      <c r="B169" s="16" t="s">
        <v>33</v>
      </c>
      <c r="C169" s="16" t="s">
        <v>16</v>
      </c>
      <c r="D169" s="37">
        <f>SUM(D170:D173)</f>
        <v>0</v>
      </c>
      <c r="E169" s="37">
        <f aca="true" t="shared" si="47" ref="E169:L169">SUM(E170:E173)</f>
        <v>0</v>
      </c>
      <c r="F169" s="37">
        <f t="shared" si="47"/>
        <v>0</v>
      </c>
      <c r="G169" s="37">
        <f t="shared" si="47"/>
        <v>0</v>
      </c>
      <c r="H169" s="37">
        <f t="shared" si="47"/>
        <v>0</v>
      </c>
      <c r="I169" s="37">
        <f t="shared" si="47"/>
        <v>0</v>
      </c>
      <c r="J169" s="37">
        <f t="shared" si="47"/>
        <v>0</v>
      </c>
      <c r="K169" s="39">
        <f t="shared" si="47"/>
        <v>0</v>
      </c>
      <c r="L169" s="44">
        <f t="shared" si="47"/>
        <v>0</v>
      </c>
      <c r="M169" s="53" t="s">
        <v>76</v>
      </c>
      <c r="N169" s="54"/>
      <c r="O169" s="6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13"/>
      <c r="B170" s="16" t="s">
        <v>2</v>
      </c>
      <c r="C170" s="16"/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9">
        <v>0</v>
      </c>
      <c r="L170" s="44">
        <v>0</v>
      </c>
      <c r="M170" s="60"/>
      <c r="N170" s="60"/>
      <c r="O170" s="6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13"/>
      <c r="B171" s="16" t="s">
        <v>3</v>
      </c>
      <c r="C171" s="16"/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9">
        <v>0</v>
      </c>
      <c r="L171" s="44">
        <v>0</v>
      </c>
      <c r="M171" s="60"/>
      <c r="N171" s="60"/>
      <c r="O171" s="6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13"/>
      <c r="B172" s="16" t="s">
        <v>4</v>
      </c>
      <c r="C172" s="16"/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9">
        <v>0</v>
      </c>
      <c r="L172" s="44">
        <v>0</v>
      </c>
      <c r="M172" s="60"/>
      <c r="N172" s="60"/>
      <c r="O172" s="6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13"/>
      <c r="B173" s="16" t="s">
        <v>5</v>
      </c>
      <c r="C173" s="16"/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9">
        <v>0</v>
      </c>
      <c r="L173" s="44">
        <v>0</v>
      </c>
      <c r="M173" s="60"/>
      <c r="N173" s="60"/>
      <c r="O173" s="6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61" t="s">
        <v>55</v>
      </c>
      <c r="B174" s="80" t="s">
        <v>54</v>
      </c>
      <c r="C174" s="60"/>
      <c r="D174" s="89">
        <f>SUM(D178:D181)</f>
        <v>40</v>
      </c>
      <c r="E174" s="89">
        <f aca="true" t="shared" si="48" ref="E174:L174">SUM(E177:E180)</f>
        <v>5</v>
      </c>
      <c r="F174" s="89">
        <f t="shared" si="48"/>
        <v>5</v>
      </c>
      <c r="G174" s="89">
        <f t="shared" si="48"/>
        <v>5</v>
      </c>
      <c r="H174" s="89">
        <f t="shared" si="48"/>
        <v>5</v>
      </c>
      <c r="I174" s="89">
        <f t="shared" si="48"/>
        <v>5</v>
      </c>
      <c r="J174" s="89">
        <f t="shared" si="48"/>
        <v>5</v>
      </c>
      <c r="K174" s="89">
        <f t="shared" si="48"/>
        <v>5</v>
      </c>
      <c r="L174" s="89">
        <f t="shared" si="48"/>
        <v>5</v>
      </c>
      <c r="M174" s="60"/>
      <c r="N174" s="60"/>
      <c r="O174" s="6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75" customHeight="1">
      <c r="A175" s="61"/>
      <c r="B175" s="85"/>
      <c r="C175" s="60"/>
      <c r="D175" s="89"/>
      <c r="E175" s="89"/>
      <c r="F175" s="89"/>
      <c r="G175" s="89"/>
      <c r="H175" s="89"/>
      <c r="I175" s="89"/>
      <c r="J175" s="89"/>
      <c r="K175" s="89"/>
      <c r="L175" s="89"/>
      <c r="M175" s="60"/>
      <c r="N175" s="60"/>
      <c r="O175" s="6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61"/>
      <c r="B176" s="81"/>
      <c r="C176" s="60"/>
      <c r="D176" s="89"/>
      <c r="E176" s="89"/>
      <c r="F176" s="89"/>
      <c r="G176" s="89"/>
      <c r="H176" s="89"/>
      <c r="I176" s="89"/>
      <c r="J176" s="89"/>
      <c r="K176" s="89"/>
      <c r="L176" s="89"/>
      <c r="M176" s="60"/>
      <c r="N176" s="60"/>
      <c r="O176" s="6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13"/>
      <c r="B177" s="23" t="s">
        <v>2</v>
      </c>
      <c r="C177" s="16"/>
      <c r="D177" s="49">
        <f>SUM(D182+D187+D192)</f>
        <v>0</v>
      </c>
      <c r="E177" s="37">
        <f aca="true" t="shared" si="49" ref="E177:L177">SUM(E182+E187+E192)</f>
        <v>0</v>
      </c>
      <c r="F177" s="37">
        <f t="shared" si="49"/>
        <v>0</v>
      </c>
      <c r="G177" s="37">
        <f t="shared" si="49"/>
        <v>0</v>
      </c>
      <c r="H177" s="37">
        <f t="shared" si="49"/>
        <v>0</v>
      </c>
      <c r="I177" s="37">
        <f t="shared" si="49"/>
        <v>0</v>
      </c>
      <c r="J177" s="37">
        <f t="shared" si="49"/>
        <v>0</v>
      </c>
      <c r="K177" s="39">
        <f t="shared" si="49"/>
        <v>0</v>
      </c>
      <c r="L177" s="44">
        <f t="shared" si="49"/>
        <v>0</v>
      </c>
      <c r="M177" s="60"/>
      <c r="N177" s="60"/>
      <c r="O177" s="6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13"/>
      <c r="B178" s="16" t="s">
        <v>3</v>
      </c>
      <c r="C178" s="16"/>
      <c r="D178" s="37">
        <f aca="true" t="shared" si="50" ref="D178:L180">SUM(D183+D188+D193)</f>
        <v>0</v>
      </c>
      <c r="E178" s="37">
        <f t="shared" si="50"/>
        <v>0</v>
      </c>
      <c r="F178" s="37">
        <f t="shared" si="50"/>
        <v>0</v>
      </c>
      <c r="G178" s="37">
        <f t="shared" si="50"/>
        <v>0</v>
      </c>
      <c r="H178" s="37">
        <f t="shared" si="50"/>
        <v>0</v>
      </c>
      <c r="I178" s="37">
        <f t="shared" si="50"/>
        <v>0</v>
      </c>
      <c r="J178" s="37">
        <f t="shared" si="50"/>
        <v>0</v>
      </c>
      <c r="K178" s="39">
        <f t="shared" si="50"/>
        <v>0</v>
      </c>
      <c r="L178" s="44">
        <f t="shared" si="50"/>
        <v>0</v>
      </c>
      <c r="M178" s="60"/>
      <c r="N178" s="60"/>
      <c r="O178" s="6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13"/>
      <c r="B179" s="16" t="s">
        <v>4</v>
      </c>
      <c r="C179" s="16"/>
      <c r="D179" s="37">
        <f t="shared" si="50"/>
        <v>40</v>
      </c>
      <c r="E179" s="37">
        <f t="shared" si="50"/>
        <v>5</v>
      </c>
      <c r="F179" s="37">
        <f t="shared" si="50"/>
        <v>5</v>
      </c>
      <c r="G179" s="49">
        <f t="shared" si="50"/>
        <v>5</v>
      </c>
      <c r="H179" s="37">
        <f t="shared" si="50"/>
        <v>5</v>
      </c>
      <c r="I179" s="37">
        <f t="shared" si="50"/>
        <v>5</v>
      </c>
      <c r="J179" s="37">
        <f t="shared" si="50"/>
        <v>5</v>
      </c>
      <c r="K179" s="39">
        <f t="shared" si="50"/>
        <v>5</v>
      </c>
      <c r="L179" s="44">
        <f t="shared" si="50"/>
        <v>5</v>
      </c>
      <c r="M179" s="60"/>
      <c r="N179" s="60"/>
      <c r="O179" s="6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13"/>
      <c r="B180" s="16" t="s">
        <v>5</v>
      </c>
      <c r="C180" s="16"/>
      <c r="D180" s="37">
        <f t="shared" si="50"/>
        <v>0</v>
      </c>
      <c r="E180" s="37">
        <f t="shared" si="50"/>
        <v>0</v>
      </c>
      <c r="F180" s="37">
        <f t="shared" si="50"/>
        <v>0</v>
      </c>
      <c r="G180" s="37">
        <f t="shared" si="50"/>
        <v>0</v>
      </c>
      <c r="H180" s="37">
        <f t="shared" si="50"/>
        <v>0</v>
      </c>
      <c r="I180" s="37">
        <f t="shared" si="50"/>
        <v>0</v>
      </c>
      <c r="J180" s="37">
        <f t="shared" si="50"/>
        <v>0</v>
      </c>
      <c r="K180" s="39">
        <f t="shared" si="50"/>
        <v>0</v>
      </c>
      <c r="L180" s="44">
        <f t="shared" si="50"/>
        <v>0</v>
      </c>
      <c r="M180" s="60"/>
      <c r="N180" s="60"/>
      <c r="O180" s="6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45">
      <c r="A181" s="13" t="s">
        <v>34</v>
      </c>
      <c r="B181" s="16" t="s">
        <v>35</v>
      </c>
      <c r="C181" s="16"/>
      <c r="D181" s="37">
        <f>SUM(D182:D185)</f>
        <v>0</v>
      </c>
      <c r="E181" s="37">
        <f aca="true" t="shared" si="51" ref="E181:L181">SUM(E182:E185)</f>
        <v>0</v>
      </c>
      <c r="F181" s="37">
        <f t="shared" si="51"/>
        <v>0</v>
      </c>
      <c r="G181" s="37">
        <f t="shared" si="51"/>
        <v>0</v>
      </c>
      <c r="H181" s="37">
        <f t="shared" si="51"/>
        <v>0</v>
      </c>
      <c r="I181" s="37">
        <f t="shared" si="51"/>
        <v>0</v>
      </c>
      <c r="J181" s="37">
        <f t="shared" si="51"/>
        <v>0</v>
      </c>
      <c r="K181" s="39">
        <f t="shared" si="51"/>
        <v>0</v>
      </c>
      <c r="L181" s="44">
        <f t="shared" si="51"/>
        <v>0</v>
      </c>
      <c r="M181" s="60"/>
      <c r="N181" s="60"/>
      <c r="O181" s="6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13"/>
      <c r="B182" s="16" t="s">
        <v>2</v>
      </c>
      <c r="C182" s="16"/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9">
        <v>0</v>
      </c>
      <c r="L182" s="44">
        <v>0</v>
      </c>
      <c r="M182" s="60"/>
      <c r="N182" s="60"/>
      <c r="O182" s="6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13"/>
      <c r="B183" s="16" t="s">
        <v>3</v>
      </c>
      <c r="C183" s="16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9">
        <v>0</v>
      </c>
      <c r="L183" s="44">
        <v>0</v>
      </c>
      <c r="M183" s="60"/>
      <c r="N183" s="60"/>
      <c r="O183" s="6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13"/>
      <c r="B184" s="16" t="s">
        <v>4</v>
      </c>
      <c r="C184" s="16"/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9">
        <v>0</v>
      </c>
      <c r="L184" s="44">
        <v>0</v>
      </c>
      <c r="M184" s="60"/>
      <c r="N184" s="60"/>
      <c r="O184" s="6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13"/>
      <c r="B185" s="16" t="s">
        <v>5</v>
      </c>
      <c r="C185" s="16"/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9">
        <v>0</v>
      </c>
      <c r="L185" s="44">
        <v>0</v>
      </c>
      <c r="M185" s="60"/>
      <c r="N185" s="60"/>
      <c r="O185" s="6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60">
      <c r="A186" s="13" t="s">
        <v>36</v>
      </c>
      <c r="B186" s="16" t="s">
        <v>12</v>
      </c>
      <c r="C186" s="16"/>
      <c r="D186" s="37">
        <f>SUM(D187:D190)</f>
        <v>0</v>
      </c>
      <c r="E186" s="37">
        <f aca="true" t="shared" si="52" ref="E186:L186">SUM(E187:E190)</f>
        <v>0</v>
      </c>
      <c r="F186" s="37">
        <f t="shared" si="52"/>
        <v>0</v>
      </c>
      <c r="G186" s="37">
        <f t="shared" si="52"/>
        <v>0</v>
      </c>
      <c r="H186" s="37">
        <f t="shared" si="52"/>
        <v>0</v>
      </c>
      <c r="I186" s="37">
        <f t="shared" si="52"/>
        <v>0</v>
      </c>
      <c r="J186" s="37">
        <f t="shared" si="52"/>
        <v>0</v>
      </c>
      <c r="K186" s="39">
        <f t="shared" si="52"/>
        <v>0</v>
      </c>
      <c r="L186" s="44">
        <f t="shared" si="52"/>
        <v>0</v>
      </c>
      <c r="M186" s="60"/>
      <c r="N186" s="60"/>
      <c r="O186" s="6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>
      <c r="A187" s="13"/>
      <c r="B187" s="16" t="s">
        <v>2</v>
      </c>
      <c r="C187" s="16"/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9">
        <v>0</v>
      </c>
      <c r="L187" s="44">
        <v>0</v>
      </c>
      <c r="M187" s="60"/>
      <c r="N187" s="60"/>
      <c r="O187" s="6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13"/>
      <c r="B188" s="16" t="s">
        <v>3</v>
      </c>
      <c r="C188" s="16"/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9">
        <v>0</v>
      </c>
      <c r="L188" s="44">
        <v>0</v>
      </c>
      <c r="M188" s="60"/>
      <c r="N188" s="60"/>
      <c r="O188" s="6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13"/>
      <c r="B189" s="16" t="s">
        <v>4</v>
      </c>
      <c r="C189" s="16"/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9">
        <v>0</v>
      </c>
      <c r="L189" s="44">
        <v>0</v>
      </c>
      <c r="M189" s="60"/>
      <c r="N189" s="60"/>
      <c r="O189" s="6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13"/>
      <c r="B190" s="16" t="s">
        <v>5</v>
      </c>
      <c r="C190" s="16"/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9">
        <v>0</v>
      </c>
      <c r="L190" s="44">
        <v>0</v>
      </c>
      <c r="M190" s="60"/>
      <c r="N190" s="60"/>
      <c r="O190" s="6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0">
      <c r="A191" s="13" t="s">
        <v>37</v>
      </c>
      <c r="B191" s="16" t="s">
        <v>20</v>
      </c>
      <c r="C191" s="16"/>
      <c r="D191" s="37">
        <f>SUM(D192:D195)</f>
        <v>40</v>
      </c>
      <c r="E191" s="37">
        <f aca="true" t="shared" si="53" ref="E191:L191">SUM(E192:E195)</f>
        <v>5</v>
      </c>
      <c r="F191" s="37">
        <f t="shared" si="53"/>
        <v>5</v>
      </c>
      <c r="G191" s="44">
        <f t="shared" si="53"/>
        <v>5</v>
      </c>
      <c r="H191" s="37">
        <f t="shared" si="53"/>
        <v>5</v>
      </c>
      <c r="I191" s="37">
        <f t="shared" si="53"/>
        <v>5</v>
      </c>
      <c r="J191" s="37">
        <f t="shared" si="53"/>
        <v>5</v>
      </c>
      <c r="K191" s="39">
        <f t="shared" si="53"/>
        <v>5</v>
      </c>
      <c r="L191" s="44">
        <f t="shared" si="53"/>
        <v>5</v>
      </c>
      <c r="M191" s="60"/>
      <c r="N191" s="60"/>
      <c r="O191" s="6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13"/>
      <c r="B192" s="16" t="s">
        <v>2</v>
      </c>
      <c r="C192" s="16"/>
      <c r="D192" s="37">
        <f>SUM(D199+D205)</f>
        <v>0</v>
      </c>
      <c r="E192" s="37">
        <f aca="true" t="shared" si="54" ref="E192:L192">SUM(E199+E205)</f>
        <v>0</v>
      </c>
      <c r="F192" s="37">
        <f t="shared" si="54"/>
        <v>0</v>
      </c>
      <c r="G192" s="37">
        <f t="shared" si="54"/>
        <v>0</v>
      </c>
      <c r="H192" s="37">
        <f t="shared" si="54"/>
        <v>0</v>
      </c>
      <c r="I192" s="37">
        <f t="shared" si="54"/>
        <v>0</v>
      </c>
      <c r="J192" s="37">
        <f t="shared" si="54"/>
        <v>0</v>
      </c>
      <c r="K192" s="39">
        <f t="shared" si="54"/>
        <v>0</v>
      </c>
      <c r="L192" s="44">
        <f t="shared" si="54"/>
        <v>0</v>
      </c>
      <c r="M192" s="60"/>
      <c r="N192" s="60"/>
      <c r="O192" s="6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13"/>
      <c r="B193" s="16" t="s">
        <v>3</v>
      </c>
      <c r="C193" s="16"/>
      <c r="D193" s="37">
        <f aca="true" t="shared" si="55" ref="D193:L195">SUM(D200+D206)</f>
        <v>0</v>
      </c>
      <c r="E193" s="37">
        <f t="shared" si="55"/>
        <v>0</v>
      </c>
      <c r="F193" s="37">
        <f t="shared" si="55"/>
        <v>0</v>
      </c>
      <c r="G193" s="37">
        <f t="shared" si="55"/>
        <v>0</v>
      </c>
      <c r="H193" s="37">
        <f t="shared" si="55"/>
        <v>0</v>
      </c>
      <c r="I193" s="37">
        <f t="shared" si="55"/>
        <v>0</v>
      </c>
      <c r="J193" s="37">
        <f t="shared" si="55"/>
        <v>0</v>
      </c>
      <c r="K193" s="39">
        <f t="shared" si="55"/>
        <v>0</v>
      </c>
      <c r="L193" s="44">
        <f t="shared" si="55"/>
        <v>0</v>
      </c>
      <c r="M193" s="60"/>
      <c r="N193" s="60"/>
      <c r="O193" s="6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13"/>
      <c r="B194" s="16" t="s">
        <v>4</v>
      </c>
      <c r="C194" s="16"/>
      <c r="D194" s="37">
        <f>SUM(E194:L194)</f>
        <v>40</v>
      </c>
      <c r="E194" s="37">
        <f t="shared" si="55"/>
        <v>5</v>
      </c>
      <c r="F194" s="37">
        <f t="shared" si="55"/>
        <v>5</v>
      </c>
      <c r="G194" s="37">
        <f t="shared" si="55"/>
        <v>5</v>
      </c>
      <c r="H194" s="37">
        <f t="shared" si="55"/>
        <v>5</v>
      </c>
      <c r="I194" s="37">
        <f t="shared" si="55"/>
        <v>5</v>
      </c>
      <c r="J194" s="37">
        <f t="shared" si="55"/>
        <v>5</v>
      </c>
      <c r="K194" s="39">
        <f t="shared" si="55"/>
        <v>5</v>
      </c>
      <c r="L194" s="44">
        <f t="shared" si="55"/>
        <v>5</v>
      </c>
      <c r="M194" s="60"/>
      <c r="N194" s="60"/>
      <c r="O194" s="6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13"/>
      <c r="B195" s="16" t="s">
        <v>5</v>
      </c>
      <c r="C195" s="16"/>
      <c r="D195" s="37">
        <f t="shared" si="55"/>
        <v>0</v>
      </c>
      <c r="E195" s="37">
        <f t="shared" si="55"/>
        <v>0</v>
      </c>
      <c r="F195" s="37">
        <f t="shared" si="55"/>
        <v>0</v>
      </c>
      <c r="G195" s="37">
        <f t="shared" si="55"/>
        <v>0</v>
      </c>
      <c r="H195" s="37">
        <f t="shared" si="55"/>
        <v>0</v>
      </c>
      <c r="I195" s="37">
        <f t="shared" si="55"/>
        <v>0</v>
      </c>
      <c r="J195" s="37">
        <f t="shared" si="55"/>
        <v>0</v>
      </c>
      <c r="K195" s="39">
        <f t="shared" si="55"/>
        <v>0</v>
      </c>
      <c r="L195" s="44">
        <f t="shared" si="55"/>
        <v>0</v>
      </c>
      <c r="M195" s="60"/>
      <c r="N195" s="60"/>
      <c r="O195" s="6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>
      <c r="A196" s="13"/>
      <c r="B196" s="60" t="s">
        <v>99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13"/>
      <c r="B197" s="78" t="s">
        <v>100</v>
      </c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6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93.75" customHeight="1">
      <c r="A198" s="24" t="s">
        <v>56</v>
      </c>
      <c r="B198" s="16" t="s">
        <v>58</v>
      </c>
      <c r="C198" s="16" t="s">
        <v>16</v>
      </c>
      <c r="D198" s="37">
        <f>SUM(D199:D202)</f>
        <v>40</v>
      </c>
      <c r="E198" s="37">
        <f aca="true" t="shared" si="56" ref="E198:L198">SUM(E199:E202)</f>
        <v>5</v>
      </c>
      <c r="F198" s="37">
        <f t="shared" si="56"/>
        <v>5</v>
      </c>
      <c r="G198" s="37">
        <f t="shared" si="56"/>
        <v>5</v>
      </c>
      <c r="H198" s="37">
        <f t="shared" si="56"/>
        <v>5</v>
      </c>
      <c r="I198" s="37">
        <f t="shared" si="56"/>
        <v>5</v>
      </c>
      <c r="J198" s="37">
        <f t="shared" si="56"/>
        <v>5</v>
      </c>
      <c r="K198" s="39">
        <f t="shared" si="56"/>
        <v>5</v>
      </c>
      <c r="L198" s="44">
        <f t="shared" si="56"/>
        <v>5</v>
      </c>
      <c r="M198" s="53" t="s">
        <v>77</v>
      </c>
      <c r="N198" s="54"/>
      <c r="O198" s="6"/>
      <c r="P198" s="3"/>
      <c r="Q198" s="3" t="s">
        <v>113</v>
      </c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13"/>
      <c r="B199" s="16" t="s">
        <v>2</v>
      </c>
      <c r="C199" s="16"/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9">
        <v>0</v>
      </c>
      <c r="L199" s="44">
        <v>0</v>
      </c>
      <c r="M199" s="60"/>
      <c r="N199" s="60"/>
      <c r="O199" s="6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13"/>
      <c r="B200" s="16" t="s">
        <v>3</v>
      </c>
      <c r="C200" s="16"/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9">
        <v>0</v>
      </c>
      <c r="L200" s="44">
        <v>0</v>
      </c>
      <c r="M200" s="60"/>
      <c r="N200" s="60"/>
      <c r="O200" s="6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>
      <c r="A201" s="13"/>
      <c r="B201" s="16" t="s">
        <v>4</v>
      </c>
      <c r="C201" s="16"/>
      <c r="D201" s="37">
        <f>SUM(E201:L201)</f>
        <v>40</v>
      </c>
      <c r="E201" s="37">
        <v>5</v>
      </c>
      <c r="F201" s="37">
        <v>5</v>
      </c>
      <c r="G201" s="37">
        <v>5</v>
      </c>
      <c r="H201" s="37">
        <v>5</v>
      </c>
      <c r="I201" s="37">
        <v>5</v>
      </c>
      <c r="J201" s="37">
        <v>5</v>
      </c>
      <c r="K201" s="39">
        <v>5</v>
      </c>
      <c r="L201" s="44">
        <v>5</v>
      </c>
      <c r="M201" s="60"/>
      <c r="N201" s="60"/>
      <c r="O201" s="6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13"/>
      <c r="B202" s="16" t="s">
        <v>5</v>
      </c>
      <c r="C202" s="16"/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9">
        <v>0</v>
      </c>
      <c r="L202" s="44">
        <v>0</v>
      </c>
      <c r="M202" s="60"/>
      <c r="N202" s="60"/>
      <c r="O202" s="6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 customHeight="1">
      <c r="A203" s="13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6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92.25" customHeight="1">
      <c r="A204" s="13" t="s">
        <v>38</v>
      </c>
      <c r="B204" s="16" t="s">
        <v>33</v>
      </c>
      <c r="C204" s="16" t="s">
        <v>16</v>
      </c>
      <c r="D204" s="7">
        <f>SUM(D205:D208)</f>
        <v>0</v>
      </c>
      <c r="E204" s="7">
        <f aca="true" t="shared" si="57" ref="E204:L204">SUM(E205:E208)</f>
        <v>0</v>
      </c>
      <c r="F204" s="7">
        <f t="shared" si="57"/>
        <v>0</v>
      </c>
      <c r="G204" s="7">
        <f t="shared" si="57"/>
        <v>0</v>
      </c>
      <c r="H204" s="7">
        <f t="shared" si="57"/>
        <v>0</v>
      </c>
      <c r="I204" s="7">
        <f t="shared" si="57"/>
        <v>0</v>
      </c>
      <c r="J204" s="30">
        <f t="shared" si="57"/>
        <v>0</v>
      </c>
      <c r="K204" s="35">
        <f t="shared" si="57"/>
        <v>0</v>
      </c>
      <c r="L204" s="43">
        <f t="shared" si="57"/>
        <v>0</v>
      </c>
      <c r="M204" s="61" t="s">
        <v>114</v>
      </c>
      <c r="N204" s="61"/>
      <c r="O204" s="6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13"/>
      <c r="B205" s="16" t="s">
        <v>2</v>
      </c>
      <c r="C205" s="16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30">
        <v>0</v>
      </c>
      <c r="K205" s="35">
        <v>0</v>
      </c>
      <c r="L205" s="43">
        <v>0</v>
      </c>
      <c r="M205" s="60"/>
      <c r="N205" s="60"/>
      <c r="O205" s="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13"/>
      <c r="B206" s="16" t="s">
        <v>3</v>
      </c>
      <c r="C206" s="16"/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30">
        <v>0</v>
      </c>
      <c r="K206" s="35">
        <v>0</v>
      </c>
      <c r="L206" s="43">
        <v>0</v>
      </c>
      <c r="M206" s="60"/>
      <c r="N206" s="60"/>
      <c r="O206" s="6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13"/>
      <c r="B207" s="16" t="s">
        <v>4</v>
      </c>
      <c r="C207" s="16"/>
      <c r="D207" s="7">
        <f>SUM(E207:L207)</f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30">
        <v>0</v>
      </c>
      <c r="K207" s="35">
        <v>0</v>
      </c>
      <c r="L207" s="43">
        <v>0</v>
      </c>
      <c r="M207" s="60"/>
      <c r="N207" s="60"/>
      <c r="O207" s="6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13"/>
      <c r="B208" s="16" t="s">
        <v>5</v>
      </c>
      <c r="C208" s="16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30">
        <v>0</v>
      </c>
      <c r="K208" s="35">
        <v>0</v>
      </c>
      <c r="L208" s="43">
        <v>0</v>
      </c>
      <c r="M208" s="60"/>
      <c r="N208" s="60"/>
      <c r="O208" s="6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61">
        <v>7</v>
      </c>
      <c r="B209" s="80" t="s">
        <v>87</v>
      </c>
      <c r="C209" s="60"/>
      <c r="D209" s="89">
        <f>SUM(D212:D215)</f>
        <v>90.39999999999999</v>
      </c>
      <c r="E209" s="89">
        <f aca="true" t="shared" si="58" ref="E209:L209">SUM(E212:E215)</f>
        <v>11.3</v>
      </c>
      <c r="F209" s="89">
        <f t="shared" si="58"/>
        <v>11.3</v>
      </c>
      <c r="G209" s="89">
        <f t="shared" si="58"/>
        <v>11.3</v>
      </c>
      <c r="H209" s="89">
        <f t="shared" si="58"/>
        <v>11.3</v>
      </c>
      <c r="I209" s="89">
        <f t="shared" si="58"/>
        <v>11.3</v>
      </c>
      <c r="J209" s="89">
        <f t="shared" si="58"/>
        <v>11.3</v>
      </c>
      <c r="K209" s="89">
        <f t="shared" si="58"/>
        <v>11.3</v>
      </c>
      <c r="L209" s="89">
        <f t="shared" si="58"/>
        <v>11.3</v>
      </c>
      <c r="M209" s="60"/>
      <c r="N209" s="60"/>
      <c r="O209" s="6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1.25" customHeight="1">
      <c r="A210" s="61"/>
      <c r="B210" s="85"/>
      <c r="C210" s="60"/>
      <c r="D210" s="89"/>
      <c r="E210" s="89"/>
      <c r="F210" s="89"/>
      <c r="G210" s="89"/>
      <c r="H210" s="89"/>
      <c r="I210" s="89"/>
      <c r="J210" s="89"/>
      <c r="K210" s="89"/>
      <c r="L210" s="89"/>
      <c r="M210" s="60"/>
      <c r="N210" s="60"/>
      <c r="O210" s="6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61"/>
      <c r="B211" s="81"/>
      <c r="C211" s="60"/>
      <c r="D211" s="89"/>
      <c r="E211" s="89"/>
      <c r="F211" s="89"/>
      <c r="G211" s="89"/>
      <c r="H211" s="89"/>
      <c r="I211" s="89"/>
      <c r="J211" s="89"/>
      <c r="K211" s="89"/>
      <c r="L211" s="89"/>
      <c r="M211" s="60"/>
      <c r="N211" s="60"/>
      <c r="O211" s="6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13"/>
      <c r="B212" s="16" t="s">
        <v>2</v>
      </c>
      <c r="C212" s="16"/>
      <c r="D212" s="37">
        <v>0</v>
      </c>
      <c r="E212" s="37">
        <f>SUM(E217+E222+E227)</f>
        <v>0</v>
      </c>
      <c r="F212" s="37">
        <f aca="true" t="shared" si="59" ref="F212:L212">SUM(F217+F222+F227)</f>
        <v>0</v>
      </c>
      <c r="G212" s="37">
        <f t="shared" si="59"/>
        <v>0</v>
      </c>
      <c r="H212" s="37">
        <f t="shared" si="59"/>
        <v>0</v>
      </c>
      <c r="I212" s="37">
        <f t="shared" si="59"/>
        <v>0</v>
      </c>
      <c r="J212" s="37">
        <f t="shared" si="59"/>
        <v>0</v>
      </c>
      <c r="K212" s="39">
        <f t="shared" si="59"/>
        <v>0</v>
      </c>
      <c r="L212" s="44">
        <f t="shared" si="59"/>
        <v>0</v>
      </c>
      <c r="M212" s="60"/>
      <c r="N212" s="60"/>
      <c r="O212" s="6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13"/>
      <c r="B213" s="16" t="s">
        <v>3</v>
      </c>
      <c r="C213" s="16"/>
      <c r="D213" s="37">
        <v>0</v>
      </c>
      <c r="E213" s="37">
        <f aca="true" t="shared" si="60" ref="E213:L215">SUM(E218+E223+E228)</f>
        <v>0</v>
      </c>
      <c r="F213" s="37">
        <f t="shared" si="60"/>
        <v>0</v>
      </c>
      <c r="G213" s="37">
        <f t="shared" si="60"/>
        <v>0</v>
      </c>
      <c r="H213" s="37">
        <f t="shared" si="60"/>
        <v>0</v>
      </c>
      <c r="I213" s="37">
        <f t="shared" si="60"/>
        <v>0</v>
      </c>
      <c r="J213" s="37">
        <f t="shared" si="60"/>
        <v>0</v>
      </c>
      <c r="K213" s="39">
        <f t="shared" si="60"/>
        <v>0</v>
      </c>
      <c r="L213" s="44">
        <f t="shared" si="60"/>
        <v>0</v>
      </c>
      <c r="M213" s="60"/>
      <c r="N213" s="60"/>
      <c r="O213" s="6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13"/>
      <c r="B214" s="16" t="s">
        <v>4</v>
      </c>
      <c r="C214" s="16"/>
      <c r="D214" s="37">
        <f>SUM(E214:L214)</f>
        <v>90.39999999999999</v>
      </c>
      <c r="E214" s="37">
        <f t="shared" si="60"/>
        <v>11.3</v>
      </c>
      <c r="F214" s="37">
        <f t="shared" si="60"/>
        <v>11.3</v>
      </c>
      <c r="G214" s="37">
        <f t="shared" si="60"/>
        <v>11.3</v>
      </c>
      <c r="H214" s="37">
        <f t="shared" si="60"/>
        <v>11.3</v>
      </c>
      <c r="I214" s="37">
        <f t="shared" si="60"/>
        <v>11.3</v>
      </c>
      <c r="J214" s="37">
        <f t="shared" si="60"/>
        <v>11.3</v>
      </c>
      <c r="K214" s="39">
        <f t="shared" si="60"/>
        <v>11.3</v>
      </c>
      <c r="L214" s="44">
        <f t="shared" si="60"/>
        <v>11.3</v>
      </c>
      <c r="M214" s="60"/>
      <c r="N214" s="60"/>
      <c r="O214" s="6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13"/>
      <c r="B215" s="16" t="s">
        <v>5</v>
      </c>
      <c r="C215" s="16"/>
      <c r="D215" s="37">
        <v>0</v>
      </c>
      <c r="E215" s="37">
        <f t="shared" si="60"/>
        <v>0</v>
      </c>
      <c r="F215" s="37">
        <f t="shared" si="60"/>
        <v>0</v>
      </c>
      <c r="G215" s="37">
        <f t="shared" si="60"/>
        <v>0</v>
      </c>
      <c r="H215" s="37">
        <f t="shared" si="60"/>
        <v>0</v>
      </c>
      <c r="I215" s="37">
        <f t="shared" si="60"/>
        <v>0</v>
      </c>
      <c r="J215" s="37">
        <f t="shared" si="60"/>
        <v>0</v>
      </c>
      <c r="K215" s="39">
        <f t="shared" si="60"/>
        <v>0</v>
      </c>
      <c r="L215" s="44">
        <f t="shared" si="60"/>
        <v>0</v>
      </c>
      <c r="M215" s="60"/>
      <c r="N215" s="60"/>
      <c r="O215" s="6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5">
      <c r="A216" s="13" t="s">
        <v>39</v>
      </c>
      <c r="B216" s="16" t="s">
        <v>6</v>
      </c>
      <c r="C216" s="16"/>
      <c r="D216" s="37">
        <f>SUM(D217:D220)</f>
        <v>0</v>
      </c>
      <c r="E216" s="37">
        <f>SUM(E217:E220)</f>
        <v>0</v>
      </c>
      <c r="F216" s="37">
        <f aca="true" t="shared" si="61" ref="F216:L216">SUM(F217:F220)</f>
        <v>0</v>
      </c>
      <c r="G216" s="37">
        <f t="shared" si="61"/>
        <v>0</v>
      </c>
      <c r="H216" s="37">
        <f t="shared" si="61"/>
        <v>0</v>
      </c>
      <c r="I216" s="37">
        <f t="shared" si="61"/>
        <v>0</v>
      </c>
      <c r="J216" s="37">
        <f t="shared" si="61"/>
        <v>0</v>
      </c>
      <c r="K216" s="39">
        <f t="shared" si="61"/>
        <v>0</v>
      </c>
      <c r="L216" s="44">
        <f t="shared" si="61"/>
        <v>0</v>
      </c>
      <c r="M216" s="60"/>
      <c r="N216" s="60"/>
      <c r="O216" s="6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13"/>
      <c r="B217" s="16" t="s">
        <v>2</v>
      </c>
      <c r="C217" s="16"/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9">
        <v>0</v>
      </c>
      <c r="L217" s="44">
        <v>0</v>
      </c>
      <c r="M217" s="60"/>
      <c r="N217" s="60"/>
      <c r="O217" s="6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13"/>
      <c r="B218" s="16" t="s">
        <v>3</v>
      </c>
      <c r="C218" s="16"/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9">
        <v>0</v>
      </c>
      <c r="L218" s="44">
        <v>0</v>
      </c>
      <c r="M218" s="60"/>
      <c r="N218" s="60"/>
      <c r="O218" s="6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13"/>
      <c r="B219" s="16" t="s">
        <v>4</v>
      </c>
      <c r="C219" s="16"/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9">
        <v>0</v>
      </c>
      <c r="L219" s="44">
        <v>0</v>
      </c>
      <c r="M219" s="60"/>
      <c r="N219" s="60"/>
      <c r="O219" s="6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13"/>
      <c r="B220" s="16" t="s">
        <v>5</v>
      </c>
      <c r="C220" s="16"/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9">
        <v>0</v>
      </c>
      <c r="L220" s="44">
        <v>0</v>
      </c>
      <c r="M220" s="60"/>
      <c r="N220" s="60"/>
      <c r="O220" s="6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60">
      <c r="A221" s="13" t="s">
        <v>40</v>
      </c>
      <c r="B221" s="16" t="s">
        <v>12</v>
      </c>
      <c r="C221" s="16"/>
      <c r="D221" s="37">
        <f>SUM(D222:D225)</f>
        <v>0</v>
      </c>
      <c r="E221" s="37">
        <f>SUM(E222:E225)</f>
        <v>0</v>
      </c>
      <c r="F221" s="37">
        <f aca="true" t="shared" si="62" ref="F221:L221">SUM(F222:F225)</f>
        <v>0</v>
      </c>
      <c r="G221" s="37">
        <f t="shared" si="62"/>
        <v>0</v>
      </c>
      <c r="H221" s="37">
        <f t="shared" si="62"/>
        <v>0</v>
      </c>
      <c r="I221" s="37">
        <f t="shared" si="62"/>
        <v>0</v>
      </c>
      <c r="J221" s="37">
        <f t="shared" si="62"/>
        <v>0</v>
      </c>
      <c r="K221" s="39">
        <f t="shared" si="62"/>
        <v>0</v>
      </c>
      <c r="L221" s="44">
        <f t="shared" si="62"/>
        <v>0</v>
      </c>
      <c r="M221" s="60"/>
      <c r="N221" s="60"/>
      <c r="O221" s="6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13"/>
      <c r="B222" s="16" t="s">
        <v>2</v>
      </c>
      <c r="C222" s="16"/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9">
        <v>0</v>
      </c>
      <c r="L222" s="44">
        <v>0</v>
      </c>
      <c r="M222" s="60"/>
      <c r="N222" s="60"/>
      <c r="O222" s="6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13"/>
      <c r="B223" s="16" t="s">
        <v>3</v>
      </c>
      <c r="C223" s="16"/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9">
        <v>0</v>
      </c>
      <c r="L223" s="44">
        <v>0</v>
      </c>
      <c r="M223" s="60"/>
      <c r="N223" s="60"/>
      <c r="O223" s="6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13"/>
      <c r="B224" s="16" t="s">
        <v>4</v>
      </c>
      <c r="C224" s="16"/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9">
        <v>0</v>
      </c>
      <c r="L224" s="44">
        <v>0</v>
      </c>
      <c r="M224" s="60"/>
      <c r="N224" s="60"/>
      <c r="O224" s="6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13"/>
      <c r="B225" s="16" t="s">
        <v>5</v>
      </c>
      <c r="C225" s="16"/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9">
        <v>0</v>
      </c>
      <c r="L225" s="44">
        <v>0</v>
      </c>
      <c r="M225" s="60"/>
      <c r="N225" s="60"/>
      <c r="O225" s="6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0">
      <c r="A226" s="13" t="s">
        <v>41</v>
      </c>
      <c r="B226" s="16" t="s">
        <v>20</v>
      </c>
      <c r="C226" s="16"/>
      <c r="D226" s="37">
        <f>SUM(D227:D230)</f>
        <v>90.39999999999999</v>
      </c>
      <c r="E226" s="37">
        <f>SUM(E227:E230)</f>
        <v>11.3</v>
      </c>
      <c r="F226" s="37">
        <f aca="true" t="shared" si="63" ref="F226:L226">SUM(F227:F230)</f>
        <v>11.3</v>
      </c>
      <c r="G226" s="37">
        <f t="shared" si="63"/>
        <v>11.3</v>
      </c>
      <c r="H226" s="37">
        <f t="shared" si="63"/>
        <v>11.3</v>
      </c>
      <c r="I226" s="37">
        <f t="shared" si="63"/>
        <v>11.3</v>
      </c>
      <c r="J226" s="37">
        <f t="shared" si="63"/>
        <v>11.3</v>
      </c>
      <c r="K226" s="39">
        <f t="shared" si="63"/>
        <v>11.3</v>
      </c>
      <c r="L226" s="44">
        <f t="shared" si="63"/>
        <v>11.3</v>
      </c>
      <c r="M226" s="60"/>
      <c r="N226" s="60"/>
      <c r="O226" s="6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13"/>
      <c r="B227" s="16" t="s">
        <v>2</v>
      </c>
      <c r="C227" s="16"/>
      <c r="D227" s="37">
        <f>SUM(E227:L227)</f>
        <v>0</v>
      </c>
      <c r="E227" s="37">
        <f>SUM(E234+E240+E246)</f>
        <v>0</v>
      </c>
      <c r="F227" s="37">
        <f aca="true" t="shared" si="64" ref="F227:L227">SUM(F234+F240+F246)</f>
        <v>0</v>
      </c>
      <c r="G227" s="37">
        <f t="shared" si="64"/>
        <v>0</v>
      </c>
      <c r="H227" s="37">
        <f t="shared" si="64"/>
        <v>0</v>
      </c>
      <c r="I227" s="37">
        <f t="shared" si="64"/>
        <v>0</v>
      </c>
      <c r="J227" s="37">
        <f t="shared" si="64"/>
        <v>0</v>
      </c>
      <c r="K227" s="39">
        <f t="shared" si="64"/>
        <v>0</v>
      </c>
      <c r="L227" s="44">
        <f t="shared" si="64"/>
        <v>0</v>
      </c>
      <c r="M227" s="60"/>
      <c r="N227" s="60"/>
      <c r="O227" s="6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13"/>
      <c r="B228" s="16" t="s">
        <v>3</v>
      </c>
      <c r="C228" s="16"/>
      <c r="D228" s="37">
        <f>SUM(E228:L228)</f>
        <v>0</v>
      </c>
      <c r="E228" s="37">
        <f aca="true" t="shared" si="65" ref="E228:L230">SUM(E235+E241+E247)</f>
        <v>0</v>
      </c>
      <c r="F228" s="37">
        <f t="shared" si="65"/>
        <v>0</v>
      </c>
      <c r="G228" s="37">
        <f t="shared" si="65"/>
        <v>0</v>
      </c>
      <c r="H228" s="37">
        <f t="shared" si="65"/>
        <v>0</v>
      </c>
      <c r="I228" s="37">
        <f t="shared" si="65"/>
        <v>0</v>
      </c>
      <c r="J228" s="37">
        <f t="shared" si="65"/>
        <v>0</v>
      </c>
      <c r="K228" s="39">
        <f t="shared" si="65"/>
        <v>0</v>
      </c>
      <c r="L228" s="44">
        <f t="shared" si="65"/>
        <v>0</v>
      </c>
      <c r="M228" s="60"/>
      <c r="N228" s="60"/>
      <c r="O228" s="6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13"/>
      <c r="B229" s="16" t="s">
        <v>4</v>
      </c>
      <c r="C229" s="16"/>
      <c r="D229" s="37">
        <f>SUM(E229:L229)</f>
        <v>90.39999999999999</v>
      </c>
      <c r="E229" s="37">
        <f t="shared" si="65"/>
        <v>11.3</v>
      </c>
      <c r="F229" s="37">
        <f t="shared" si="65"/>
        <v>11.3</v>
      </c>
      <c r="G229" s="37">
        <f>SUM(G236+G242+G248)</f>
        <v>11.3</v>
      </c>
      <c r="H229" s="37">
        <f t="shared" si="65"/>
        <v>11.3</v>
      </c>
      <c r="I229" s="37">
        <f t="shared" si="65"/>
        <v>11.3</v>
      </c>
      <c r="J229" s="37">
        <f t="shared" si="65"/>
        <v>11.3</v>
      </c>
      <c r="K229" s="39">
        <f t="shared" si="65"/>
        <v>11.3</v>
      </c>
      <c r="L229" s="44">
        <f t="shared" si="65"/>
        <v>11.3</v>
      </c>
      <c r="M229" s="60"/>
      <c r="N229" s="60"/>
      <c r="O229" s="6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13"/>
      <c r="B230" s="16" t="s">
        <v>5</v>
      </c>
      <c r="C230" s="16"/>
      <c r="D230" s="37">
        <f>SUM(E230:L230)</f>
        <v>0</v>
      </c>
      <c r="E230" s="37">
        <f t="shared" si="65"/>
        <v>0</v>
      </c>
      <c r="F230" s="37">
        <f t="shared" si="65"/>
        <v>0</v>
      </c>
      <c r="G230" s="37">
        <f t="shared" si="65"/>
        <v>0</v>
      </c>
      <c r="H230" s="37">
        <f t="shared" si="65"/>
        <v>0</v>
      </c>
      <c r="I230" s="37">
        <f t="shared" si="65"/>
        <v>0</v>
      </c>
      <c r="J230" s="37">
        <f t="shared" si="65"/>
        <v>0</v>
      </c>
      <c r="K230" s="39">
        <f t="shared" si="65"/>
        <v>0</v>
      </c>
      <c r="L230" s="44">
        <f t="shared" si="65"/>
        <v>0</v>
      </c>
      <c r="M230" s="60"/>
      <c r="N230" s="60"/>
      <c r="O230" s="6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64.5" customHeight="1">
      <c r="A231" s="13"/>
      <c r="B231" s="60" t="s">
        <v>101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6.25" customHeight="1">
      <c r="A232" s="13"/>
      <c r="B232" s="78" t="s">
        <v>81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86.25" customHeight="1">
      <c r="A233" s="13" t="s">
        <v>42</v>
      </c>
      <c r="B233" s="16" t="s">
        <v>59</v>
      </c>
      <c r="C233" s="16" t="s">
        <v>16</v>
      </c>
      <c r="D233" s="37">
        <f>SUM(D234:D237)</f>
        <v>31.199999999999996</v>
      </c>
      <c r="E233" s="37">
        <f>SUM(E234:E237)</f>
        <v>3.9</v>
      </c>
      <c r="F233" s="37">
        <f aca="true" t="shared" si="66" ref="F233:L233">SUM(F234:F237)</f>
        <v>3.9</v>
      </c>
      <c r="G233" s="37">
        <f t="shared" si="66"/>
        <v>3.9</v>
      </c>
      <c r="H233" s="37">
        <f t="shared" si="66"/>
        <v>3.9</v>
      </c>
      <c r="I233" s="37">
        <f t="shared" si="66"/>
        <v>3.9</v>
      </c>
      <c r="J233" s="37">
        <f t="shared" si="66"/>
        <v>3.9</v>
      </c>
      <c r="K233" s="39">
        <f t="shared" si="66"/>
        <v>3.9</v>
      </c>
      <c r="L233" s="44">
        <f t="shared" si="66"/>
        <v>3.9</v>
      </c>
      <c r="M233" s="53" t="s">
        <v>78</v>
      </c>
      <c r="N233" s="54"/>
      <c r="O233" s="6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13"/>
      <c r="B234" s="16" t="s">
        <v>2</v>
      </c>
      <c r="C234" s="16"/>
      <c r="D234" s="37">
        <f>SUM(E234:L234)</f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9">
        <v>0</v>
      </c>
      <c r="L234" s="44">
        <v>0</v>
      </c>
      <c r="M234" s="60"/>
      <c r="N234" s="60"/>
      <c r="O234" s="6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13"/>
      <c r="B235" s="16" t="s">
        <v>3</v>
      </c>
      <c r="C235" s="16"/>
      <c r="D235" s="37">
        <f>SUM(E235:L235)</f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9">
        <v>0</v>
      </c>
      <c r="L235" s="44">
        <v>0</v>
      </c>
      <c r="M235" s="60"/>
      <c r="N235" s="60"/>
      <c r="O235" s="6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13"/>
      <c r="B236" s="16" t="s">
        <v>4</v>
      </c>
      <c r="C236" s="16"/>
      <c r="D236" s="37">
        <f>SUM(E236:L236)</f>
        <v>31.199999999999996</v>
      </c>
      <c r="E236" s="37">
        <v>3.9</v>
      </c>
      <c r="F236" s="37">
        <v>3.9</v>
      </c>
      <c r="G236" s="37">
        <v>3.9</v>
      </c>
      <c r="H236" s="37">
        <v>3.9</v>
      </c>
      <c r="I236" s="37">
        <v>3.9</v>
      </c>
      <c r="J236" s="37">
        <v>3.9</v>
      </c>
      <c r="K236" s="39">
        <v>3.9</v>
      </c>
      <c r="L236" s="44">
        <v>3.9</v>
      </c>
      <c r="M236" s="60"/>
      <c r="N236" s="60"/>
      <c r="O236" s="6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13"/>
      <c r="B237" s="16" t="s">
        <v>5</v>
      </c>
      <c r="C237" s="16"/>
      <c r="D237" s="37">
        <f>SUM(E237:L237)</f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9">
        <v>0</v>
      </c>
      <c r="L237" s="44">
        <v>0</v>
      </c>
      <c r="M237" s="60"/>
      <c r="N237" s="60"/>
      <c r="O237" s="6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.75" customHeight="1">
      <c r="A238" s="13"/>
      <c r="B238" s="78" t="s">
        <v>102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2" customHeight="1">
      <c r="A239" s="13" t="s">
        <v>43</v>
      </c>
      <c r="B239" s="16" t="s">
        <v>44</v>
      </c>
      <c r="C239" s="16" t="s">
        <v>16</v>
      </c>
      <c r="D239" s="37">
        <f>SUM(D240:D243)</f>
        <v>29.599999999999998</v>
      </c>
      <c r="E239" s="37">
        <f aca="true" t="shared" si="67" ref="E239:L239">SUM(E240:E243)</f>
        <v>3.7</v>
      </c>
      <c r="F239" s="37">
        <v>3.7</v>
      </c>
      <c r="G239" s="37">
        <v>3.7</v>
      </c>
      <c r="H239" s="37">
        <v>3.7</v>
      </c>
      <c r="I239" s="37">
        <f t="shared" si="67"/>
        <v>3.7</v>
      </c>
      <c r="J239" s="37">
        <f t="shared" si="67"/>
        <v>3.7</v>
      </c>
      <c r="K239" s="39">
        <f t="shared" si="67"/>
        <v>3.7</v>
      </c>
      <c r="L239" s="44">
        <f t="shared" si="67"/>
        <v>3.7</v>
      </c>
      <c r="M239" s="53" t="s">
        <v>79</v>
      </c>
      <c r="N239" s="54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13"/>
      <c r="B240" s="16" t="s">
        <v>2</v>
      </c>
      <c r="C240" s="16"/>
      <c r="D240" s="37">
        <f>SUM(E240:L240)</f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9">
        <v>0</v>
      </c>
      <c r="L240" s="44">
        <v>0</v>
      </c>
      <c r="M240" s="60"/>
      <c r="N240" s="60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13"/>
      <c r="B241" s="16" t="s">
        <v>3</v>
      </c>
      <c r="C241" s="16"/>
      <c r="D241" s="37">
        <f>SUM(E241:L241)</f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9">
        <v>0</v>
      </c>
      <c r="L241" s="44">
        <v>0</v>
      </c>
      <c r="M241" s="60"/>
      <c r="N241" s="60"/>
      <c r="O241" s="6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13"/>
      <c r="B242" s="16" t="s">
        <v>4</v>
      </c>
      <c r="C242" s="16"/>
      <c r="D242" s="37">
        <f>SUM(E242:L242)</f>
        <v>29.599999999999998</v>
      </c>
      <c r="E242" s="37">
        <v>3.7</v>
      </c>
      <c r="F242" s="37">
        <v>3.7</v>
      </c>
      <c r="G242" s="37">
        <v>3.7</v>
      </c>
      <c r="H242" s="37">
        <v>3.7</v>
      </c>
      <c r="I242" s="37">
        <v>3.7</v>
      </c>
      <c r="J242" s="37">
        <v>3.7</v>
      </c>
      <c r="K242" s="39">
        <v>3.7</v>
      </c>
      <c r="L242" s="44">
        <v>3.7</v>
      </c>
      <c r="M242" s="60"/>
      <c r="N242" s="60"/>
      <c r="O242" s="6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13"/>
      <c r="B243" s="16" t="s">
        <v>5</v>
      </c>
      <c r="C243" s="16"/>
      <c r="D243" s="37">
        <f>SUM(E243:L243)</f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9">
        <v>0</v>
      </c>
      <c r="L243" s="44">
        <v>0</v>
      </c>
      <c r="M243" s="60"/>
      <c r="N243" s="60"/>
      <c r="O243" s="6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1.5" customHeight="1">
      <c r="A244" s="1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7" customHeight="1">
      <c r="A245" s="13" t="s">
        <v>45</v>
      </c>
      <c r="B245" s="16" t="s">
        <v>46</v>
      </c>
      <c r="C245" s="16" t="s">
        <v>16</v>
      </c>
      <c r="D245" s="37">
        <f>SUM(D246:D249)</f>
        <v>29.599999999999998</v>
      </c>
      <c r="E245" s="37">
        <f aca="true" t="shared" si="68" ref="E245:L245">SUM(E246:E249)</f>
        <v>3.7</v>
      </c>
      <c r="F245" s="37">
        <f t="shared" si="68"/>
        <v>3.7</v>
      </c>
      <c r="G245" s="37">
        <f t="shared" si="68"/>
        <v>3.7</v>
      </c>
      <c r="H245" s="37">
        <f t="shared" si="68"/>
        <v>3.7</v>
      </c>
      <c r="I245" s="37">
        <f t="shared" si="68"/>
        <v>3.7</v>
      </c>
      <c r="J245" s="37">
        <f t="shared" si="68"/>
        <v>3.7</v>
      </c>
      <c r="K245" s="39">
        <f t="shared" si="68"/>
        <v>3.7</v>
      </c>
      <c r="L245" s="44">
        <f t="shared" si="68"/>
        <v>3.7</v>
      </c>
      <c r="M245" s="53" t="s">
        <v>115</v>
      </c>
      <c r="N245" s="54"/>
      <c r="O245" s="6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13"/>
      <c r="B246" s="16" t="s">
        <v>2</v>
      </c>
      <c r="C246" s="16"/>
      <c r="D246" s="37">
        <f>SUM(E246:L246)</f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9">
        <v>0</v>
      </c>
      <c r="L246" s="44">
        <v>0</v>
      </c>
      <c r="M246" s="60"/>
      <c r="N246" s="60"/>
      <c r="O246" s="6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13"/>
      <c r="B247" s="16" t="s">
        <v>3</v>
      </c>
      <c r="C247" s="16"/>
      <c r="D247" s="37">
        <f>SUM(E247:L247)</f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9">
        <v>0</v>
      </c>
      <c r="L247" s="44">
        <v>0</v>
      </c>
      <c r="M247" s="60"/>
      <c r="N247" s="60"/>
      <c r="O247" s="6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13"/>
      <c r="B248" s="16" t="s">
        <v>4</v>
      </c>
      <c r="C248" s="16"/>
      <c r="D248" s="37">
        <f>SUM(E248:L248)</f>
        <v>29.599999999999998</v>
      </c>
      <c r="E248" s="37">
        <v>3.7</v>
      </c>
      <c r="F248" s="37">
        <v>3.7</v>
      </c>
      <c r="G248" s="37">
        <v>3.7</v>
      </c>
      <c r="H248" s="37">
        <v>3.7</v>
      </c>
      <c r="I248" s="37">
        <v>3.7</v>
      </c>
      <c r="J248" s="37">
        <v>3.7</v>
      </c>
      <c r="K248" s="39">
        <v>3.7</v>
      </c>
      <c r="L248" s="44">
        <v>3.7</v>
      </c>
      <c r="M248" s="60"/>
      <c r="N248" s="60"/>
      <c r="O248" s="6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customHeight="1">
      <c r="A249" s="13"/>
      <c r="B249" s="16" t="s">
        <v>5</v>
      </c>
      <c r="C249" s="16"/>
      <c r="D249" s="37">
        <f>SUM(E249:L249)</f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8">
        <v>0</v>
      </c>
      <c r="K249" s="38">
        <v>0</v>
      </c>
      <c r="L249" s="38">
        <v>0</v>
      </c>
      <c r="M249" s="53"/>
      <c r="N249" s="54"/>
      <c r="O249" s="6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>
      <c r="A250" s="2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14" ht="14.25">
      <c r="A251" s="26"/>
      <c r="B251" s="27"/>
      <c r="C251" s="27"/>
      <c r="D251" s="27"/>
      <c r="E251" s="27"/>
      <c r="F251" s="27"/>
      <c r="G251" s="27"/>
      <c r="H251" s="27"/>
      <c r="I251" s="27"/>
      <c r="M251" s="27"/>
      <c r="N251" s="27"/>
    </row>
  </sheetData>
  <sheetProtection/>
  <mergeCells count="287">
    <mergeCell ref="M248:N248"/>
    <mergeCell ref="M246:N246"/>
    <mergeCell ref="M247:N247"/>
    <mergeCell ref="M243:N243"/>
    <mergeCell ref="M236:N236"/>
    <mergeCell ref="M228:N228"/>
    <mergeCell ref="B244:N244"/>
    <mergeCell ref="M245:N245"/>
    <mergeCell ref="M241:N241"/>
    <mergeCell ref="M242:N242"/>
    <mergeCell ref="B9:B16"/>
    <mergeCell ref="C9:C16"/>
    <mergeCell ref="G138:G141"/>
    <mergeCell ref="A104:A105"/>
    <mergeCell ref="C104:C105"/>
    <mergeCell ref="D104:D105"/>
    <mergeCell ref="E15:E16"/>
    <mergeCell ref="F15:F16"/>
    <mergeCell ref="G15:G16"/>
    <mergeCell ref="B125:N125"/>
    <mergeCell ref="M249:N249"/>
    <mergeCell ref="A5:N5"/>
    <mergeCell ref="A6:N6"/>
    <mergeCell ref="A7:N7"/>
    <mergeCell ref="M230:N230"/>
    <mergeCell ref="B174:B176"/>
    <mergeCell ref="F174:F176"/>
    <mergeCell ref="G174:G176"/>
    <mergeCell ref="A9:A16"/>
    <mergeCell ref="M227:N227"/>
    <mergeCell ref="B238:N238"/>
    <mergeCell ref="M239:N239"/>
    <mergeCell ref="M240:N240"/>
    <mergeCell ref="M237:N237"/>
    <mergeCell ref="M219:N219"/>
    <mergeCell ref="M220:N220"/>
    <mergeCell ref="M223:N223"/>
    <mergeCell ref="M224:N224"/>
    <mergeCell ref="M221:N221"/>
    <mergeCell ref="M218:N218"/>
    <mergeCell ref="M234:N234"/>
    <mergeCell ref="M235:N235"/>
    <mergeCell ref="B231:N231"/>
    <mergeCell ref="B232:N232"/>
    <mergeCell ref="M233:N233"/>
    <mergeCell ref="M229:N229"/>
    <mergeCell ref="M225:N225"/>
    <mergeCell ref="M226:N226"/>
    <mergeCell ref="M222:N222"/>
    <mergeCell ref="M215:N215"/>
    <mergeCell ref="M216:N216"/>
    <mergeCell ref="M213:N213"/>
    <mergeCell ref="M214:N214"/>
    <mergeCell ref="H209:H211"/>
    <mergeCell ref="I209:I211"/>
    <mergeCell ref="M209:N211"/>
    <mergeCell ref="M212:N212"/>
    <mergeCell ref="M217:N217"/>
    <mergeCell ref="B203:N203"/>
    <mergeCell ref="M204:N204"/>
    <mergeCell ref="M205:N205"/>
    <mergeCell ref="B209:B211"/>
    <mergeCell ref="F209:F211"/>
    <mergeCell ref="G209:G211"/>
    <mergeCell ref="J209:J211"/>
    <mergeCell ref="K209:K211"/>
    <mergeCell ref="L209:L211"/>
    <mergeCell ref="A209:A211"/>
    <mergeCell ref="C209:C211"/>
    <mergeCell ref="D209:D211"/>
    <mergeCell ref="E209:E211"/>
    <mergeCell ref="M206:N206"/>
    <mergeCell ref="M207:N207"/>
    <mergeCell ref="M208:N208"/>
    <mergeCell ref="M185:N185"/>
    <mergeCell ref="M201:N201"/>
    <mergeCell ref="M202:N202"/>
    <mergeCell ref="M199:N199"/>
    <mergeCell ref="M200:N200"/>
    <mergeCell ref="B196:N196"/>
    <mergeCell ref="B197:N197"/>
    <mergeCell ref="M198:N198"/>
    <mergeCell ref="M194:N194"/>
    <mergeCell ref="M195:N195"/>
    <mergeCell ref="M177:N177"/>
    <mergeCell ref="M192:N192"/>
    <mergeCell ref="M193:N193"/>
    <mergeCell ref="M190:N190"/>
    <mergeCell ref="M191:N191"/>
    <mergeCell ref="M188:N188"/>
    <mergeCell ref="M189:N189"/>
    <mergeCell ref="M186:N186"/>
    <mergeCell ref="M187:N187"/>
    <mergeCell ref="M184:N184"/>
    <mergeCell ref="M182:N182"/>
    <mergeCell ref="M183:N183"/>
    <mergeCell ref="M180:N180"/>
    <mergeCell ref="M181:N181"/>
    <mergeCell ref="M178:N178"/>
    <mergeCell ref="M179:N179"/>
    <mergeCell ref="B168:N168"/>
    <mergeCell ref="M169:N169"/>
    <mergeCell ref="M170:N170"/>
    <mergeCell ref="J174:J176"/>
    <mergeCell ref="K174:K176"/>
    <mergeCell ref="L174:L176"/>
    <mergeCell ref="H174:H176"/>
    <mergeCell ref="I174:I176"/>
    <mergeCell ref="M174:N176"/>
    <mergeCell ref="M173:N173"/>
    <mergeCell ref="A174:A176"/>
    <mergeCell ref="C174:C176"/>
    <mergeCell ref="D174:D176"/>
    <mergeCell ref="E174:E176"/>
    <mergeCell ref="M171:N171"/>
    <mergeCell ref="M172:N172"/>
    <mergeCell ref="M150:N150"/>
    <mergeCell ref="M166:N166"/>
    <mergeCell ref="M167:N167"/>
    <mergeCell ref="M164:N164"/>
    <mergeCell ref="M165:N165"/>
    <mergeCell ref="B161:N161"/>
    <mergeCell ref="B162:N162"/>
    <mergeCell ref="M163:N163"/>
    <mergeCell ref="M159:N159"/>
    <mergeCell ref="M160:N160"/>
    <mergeCell ref="M142:N142"/>
    <mergeCell ref="M157:N157"/>
    <mergeCell ref="M158:N158"/>
    <mergeCell ref="M155:N155"/>
    <mergeCell ref="M156:N156"/>
    <mergeCell ref="M153:N153"/>
    <mergeCell ref="M154:N154"/>
    <mergeCell ref="M151:N151"/>
    <mergeCell ref="M152:N152"/>
    <mergeCell ref="M149:N149"/>
    <mergeCell ref="M147:N147"/>
    <mergeCell ref="M148:N148"/>
    <mergeCell ref="M145:N145"/>
    <mergeCell ref="M146:N146"/>
    <mergeCell ref="M143:N143"/>
    <mergeCell ref="M144:N144"/>
    <mergeCell ref="M137:N137"/>
    <mergeCell ref="M135:N135"/>
    <mergeCell ref="M136:N136"/>
    <mergeCell ref="J138:J140"/>
    <mergeCell ref="K138:K140"/>
    <mergeCell ref="L138:L140"/>
    <mergeCell ref="M138:N141"/>
    <mergeCell ref="H138:H141"/>
    <mergeCell ref="I138:I141"/>
    <mergeCell ref="A138:A141"/>
    <mergeCell ref="C138:C141"/>
    <mergeCell ref="D138:D141"/>
    <mergeCell ref="E138:E141"/>
    <mergeCell ref="B138:B141"/>
    <mergeCell ref="F138:F141"/>
    <mergeCell ref="M134:N134"/>
    <mergeCell ref="M130:N130"/>
    <mergeCell ref="M131:N131"/>
    <mergeCell ref="M127:N127"/>
    <mergeCell ref="M128:N128"/>
    <mergeCell ref="M129:N129"/>
    <mergeCell ref="B132:N132"/>
    <mergeCell ref="M133:N133"/>
    <mergeCell ref="B126:N126"/>
    <mergeCell ref="M123:N123"/>
    <mergeCell ref="M124:N124"/>
    <mergeCell ref="M122:N122"/>
    <mergeCell ref="M119:N119"/>
    <mergeCell ref="M120:N120"/>
    <mergeCell ref="M108:N108"/>
    <mergeCell ref="M117:N117"/>
    <mergeCell ref="M118:N118"/>
    <mergeCell ref="M115:N115"/>
    <mergeCell ref="M116:N116"/>
    <mergeCell ref="M114:N114"/>
    <mergeCell ref="M111:N111"/>
    <mergeCell ref="M112:N112"/>
    <mergeCell ref="M109:N109"/>
    <mergeCell ref="M90:N90"/>
    <mergeCell ref="M110:N110"/>
    <mergeCell ref="M121:N121"/>
    <mergeCell ref="M91:N91"/>
    <mergeCell ref="H104:H105"/>
    <mergeCell ref="I104:I105"/>
    <mergeCell ref="M104:N105"/>
    <mergeCell ref="M106:N106"/>
    <mergeCell ref="M113:N113"/>
    <mergeCell ref="M107:N107"/>
    <mergeCell ref="M103:N103"/>
    <mergeCell ref="B98:N98"/>
    <mergeCell ref="M99:N99"/>
    <mergeCell ref="M100:N100"/>
    <mergeCell ref="E104:E105"/>
    <mergeCell ref="M101:N101"/>
    <mergeCell ref="M102:N102"/>
    <mergeCell ref="B104:B105"/>
    <mergeCell ref="M78:N78"/>
    <mergeCell ref="M96:N96"/>
    <mergeCell ref="M97:N97"/>
    <mergeCell ref="M94:N94"/>
    <mergeCell ref="M95:N95"/>
    <mergeCell ref="B92:N92"/>
    <mergeCell ref="M93:N93"/>
    <mergeCell ref="M87:N87"/>
    <mergeCell ref="M88:N88"/>
    <mergeCell ref="M89:N89"/>
    <mergeCell ref="M66:N66"/>
    <mergeCell ref="B85:N85"/>
    <mergeCell ref="B86:N86"/>
    <mergeCell ref="M83:N83"/>
    <mergeCell ref="M84:N84"/>
    <mergeCell ref="M81:N81"/>
    <mergeCell ref="M82:N82"/>
    <mergeCell ref="M79:N79"/>
    <mergeCell ref="M80:N80"/>
    <mergeCell ref="M77:N77"/>
    <mergeCell ref="M60:N60"/>
    <mergeCell ref="M61:N61"/>
    <mergeCell ref="M62:N62"/>
    <mergeCell ref="M71:N71"/>
    <mergeCell ref="M72:N72"/>
    <mergeCell ref="M69:N69"/>
    <mergeCell ref="M70:N70"/>
    <mergeCell ref="M67:N67"/>
    <mergeCell ref="M68:N68"/>
    <mergeCell ref="M65:N65"/>
    <mergeCell ref="M52:N52"/>
    <mergeCell ref="M53:N53"/>
    <mergeCell ref="M50:N50"/>
    <mergeCell ref="M51:N51"/>
    <mergeCell ref="M75:N75"/>
    <mergeCell ref="M76:N76"/>
    <mergeCell ref="M73:N73"/>
    <mergeCell ref="M74:N74"/>
    <mergeCell ref="M63:N63"/>
    <mergeCell ref="M64:N64"/>
    <mergeCell ref="M42:N42"/>
    <mergeCell ref="M43:N43"/>
    <mergeCell ref="M40:N40"/>
    <mergeCell ref="M41:N41"/>
    <mergeCell ref="B58:N58"/>
    <mergeCell ref="B59:N59"/>
    <mergeCell ref="M56:N56"/>
    <mergeCell ref="M57:N57"/>
    <mergeCell ref="M54:N54"/>
    <mergeCell ref="M55:N55"/>
    <mergeCell ref="M32:N32"/>
    <mergeCell ref="M33:N33"/>
    <mergeCell ref="M30:N30"/>
    <mergeCell ref="M31:N31"/>
    <mergeCell ref="M48:N48"/>
    <mergeCell ref="M49:N49"/>
    <mergeCell ref="M46:N46"/>
    <mergeCell ref="M47:N47"/>
    <mergeCell ref="M44:N44"/>
    <mergeCell ref="M45:N45"/>
    <mergeCell ref="M38:N38"/>
    <mergeCell ref="M39:N39"/>
    <mergeCell ref="M36:N36"/>
    <mergeCell ref="M37:N37"/>
    <mergeCell ref="M34:N34"/>
    <mergeCell ref="M35:N35"/>
    <mergeCell ref="M28:N28"/>
    <mergeCell ref="M29:N29"/>
    <mergeCell ref="M26:N26"/>
    <mergeCell ref="M27:N27"/>
    <mergeCell ref="M24:N24"/>
    <mergeCell ref="M25:N25"/>
    <mergeCell ref="M22:N22"/>
    <mergeCell ref="M23:N23"/>
    <mergeCell ref="M20:N20"/>
    <mergeCell ref="J15:J16"/>
    <mergeCell ref="M19:N19"/>
    <mergeCell ref="M17:N17"/>
    <mergeCell ref="L15:L16"/>
    <mergeCell ref="M9:N16"/>
    <mergeCell ref="M21:N21"/>
    <mergeCell ref="D9:L14"/>
    <mergeCell ref="M18:N18"/>
    <mergeCell ref="D15:D16"/>
    <mergeCell ref="H15:H16"/>
    <mergeCell ref="L2:N2"/>
    <mergeCell ref="L1:N1"/>
    <mergeCell ref="K15:K16"/>
    <mergeCell ref="I15:I16"/>
  </mergeCells>
  <printOptions/>
  <pageMargins left="0.7086614173228347" right="0.4330708661417323" top="0.4724409448818898" bottom="0.3937007874015748" header="0.31496062992125984" footer="0.31496062992125984"/>
  <pageSetup firstPageNumber="36" useFirstPageNumber="1" fitToHeight="0" fitToWidth="1" horizontalDpi="600" verticalDpi="600" orientation="landscape" paperSize="9" scale="72" r:id="rId2"/>
  <headerFooter>
    <oddHeader>&amp;C&amp;P</oddHeader>
  </headerFooter>
  <rowBreaks count="1" manualBreakCount="1">
    <brk id="2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Андреев</cp:lastModifiedBy>
  <cp:lastPrinted>2022-06-27T03:48:35Z</cp:lastPrinted>
  <dcterms:created xsi:type="dcterms:W3CDTF">2015-11-26T10:39:13Z</dcterms:created>
  <dcterms:modified xsi:type="dcterms:W3CDTF">2022-06-27T03:49:19Z</dcterms:modified>
  <cp:category/>
  <cp:version/>
  <cp:contentType/>
  <cp:contentStatus/>
</cp:coreProperties>
</file>